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DMINISTRATION 2026 - 2027/FINANCE/Budget and CIL Trackers/"/>
    </mc:Choice>
  </mc:AlternateContent>
  <xr:revisionPtr revIDLastSave="726" documentId="8_{09FC5430-328D-424F-A592-CC35EBF2D599}" xr6:coauthVersionLast="47" xr6:coauthVersionMax="47" xr10:uidLastSave="{9B4D10E0-3A7A-48AA-9EE9-E5AAEE206C3D}"/>
  <bookViews>
    <workbookView xWindow="-120" yWindow="-120" windowWidth="29040" windowHeight="15720" xr2:uid="{E05C21FD-B53C-4B76-9B66-4B0022105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C62" i="1"/>
  <c r="J62" i="1"/>
  <c r="G62" i="1" l="1"/>
  <c r="K62" i="1" s="1"/>
</calcChain>
</file>

<file path=xl/sharedStrings.xml><?xml version="1.0" encoding="utf-8"?>
<sst xmlns="http://schemas.openxmlformats.org/spreadsheetml/2006/main" count="74" uniqueCount="61">
  <si>
    <t>Totals</t>
  </si>
  <si>
    <t>Other POs Raised</t>
  </si>
  <si>
    <t>Amount(s) Committed</t>
  </si>
  <si>
    <t>Notes re Other Pos Raised</t>
  </si>
  <si>
    <t>All figures are ex- VAT</t>
  </si>
  <si>
    <t>Money In</t>
  </si>
  <si>
    <t>Money Out</t>
  </si>
  <si>
    <t>Date</t>
  </si>
  <si>
    <t>PO2311 plann app fee</t>
  </si>
  <si>
    <t>Current Balance</t>
  </si>
  <si>
    <t>Predicted Balance</t>
  </si>
  <si>
    <t>Trf from CIL 21/22</t>
  </si>
  <si>
    <t xml:space="preserve">Renamed Comm Projs </t>
  </si>
  <si>
    <t>Notes re Money In</t>
  </si>
  <si>
    <t>Notes re Money Out</t>
  </si>
  <si>
    <t>EMR 323</t>
  </si>
  <si>
    <t>Grant app advice</t>
  </si>
  <si>
    <t>Travel/subsistence</t>
  </si>
  <si>
    <t>Check balance in 4808</t>
  </si>
  <si>
    <t>Check EMR balance in Balance Sheet</t>
  </si>
  <si>
    <t>Aspect - precautionary mitigagtion strategy</t>
  </si>
  <si>
    <t>PO2332 Plan app amendments</t>
  </si>
  <si>
    <t>Mortimer to Burghfield Cycleway and Footpath Tracker</t>
  </si>
  <si>
    <t>PO2350 part payment</t>
  </si>
  <si>
    <t>PO2321 Costings Franklyn</t>
  </si>
  <si>
    <t>PO2402 part payment</t>
  </si>
  <si>
    <t>PO2403 part payment</t>
  </si>
  <si>
    <t>Found in Finance/Budget Trackers</t>
  </si>
  <si>
    <t>PO2379 full payment</t>
  </si>
  <si>
    <t>PO2361 part payment</t>
  </si>
  <si>
    <t>PO2409 full payment</t>
  </si>
  <si>
    <t>PO2417 full payment</t>
  </si>
  <si>
    <t>PO2361 full payment</t>
  </si>
  <si>
    <t>Trsf from 23/24 CIL</t>
  </si>
  <si>
    <t>Trsf from 24/25 CIL</t>
  </si>
  <si>
    <t>PO2380 part payment</t>
  </si>
  <si>
    <t>PO2437 full payment</t>
  </si>
  <si>
    <t>PO2436 full payment</t>
  </si>
  <si>
    <t>PO 2403 part payment</t>
  </si>
  <si>
    <t>PO 2402 part payment</t>
  </si>
  <si>
    <t>PO 2380 full payment</t>
  </si>
  <si>
    <t>PO 2350 part payment</t>
  </si>
  <si>
    <t>USB for tenders</t>
  </si>
  <si>
    <t>USB for landowner</t>
  </si>
  <si>
    <t>PO 2479 Part payment</t>
  </si>
  <si>
    <t>planning cond discharge</t>
  </si>
  <si>
    <t>Phase A and B</t>
  </si>
  <si>
    <t>PO2479 Part Payment</t>
  </si>
  <si>
    <t>Opening ceremony kit</t>
  </si>
  <si>
    <t>10% contingengy for A&amp;B</t>
  </si>
  <si>
    <t>Englefield- for legals</t>
  </si>
  <si>
    <t>Sulhamstead donation</t>
  </si>
  <si>
    <t>Wokefield contribution</t>
  </si>
  <si>
    <t>Phase C 10% contingency</t>
  </si>
  <si>
    <t>Phase C</t>
  </si>
  <si>
    <t>N/a</t>
  </si>
  <si>
    <t>Englefield premium for 25 year lease</t>
  </si>
  <si>
    <t>Freeths legal fees</t>
  </si>
  <si>
    <t>Clifton Ingram</t>
  </si>
  <si>
    <t>Phase B Contingency spent</t>
  </si>
  <si>
    <t>Phase B Contingency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</si>
</sst>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72C4"/>
      <name val="Calibri"/>
      <family val="2"/>
    </font>
    <font>
      <b/>
      <sz val="16"/>
      <color rgb="FF00000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3" xfId="1" applyNumberFormat="1" applyFont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left" vertical="top" wrapText="1"/>
    </xf>
    <xf numFmtId="164" fontId="3" fillId="0" borderId="3" xfId="1" applyNumberFormat="1" applyFont="1" applyBorder="1" applyAlignment="1">
      <alignment horizontal="right" vertical="center"/>
    </xf>
    <xf numFmtId="44" fontId="0" fillId="0" borderId="3" xfId="2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3" xfId="1" applyNumberFormat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44" fontId="4" fillId="0" borderId="3" xfId="1" applyNumberFormat="1" applyFont="1" applyFill="1" applyBorder="1" applyAlignment="1">
      <alignment horizontal="center" vertical="center" wrapText="1"/>
    </xf>
    <xf numFmtId="44" fontId="6" fillId="0" borderId="3" xfId="1" applyNumberFormat="1" applyFont="1" applyFill="1" applyBorder="1" applyAlignment="1">
      <alignment horizontal="center" vertical="center" wrapText="1"/>
    </xf>
    <xf numFmtId="44" fontId="6" fillId="0" borderId="3" xfId="1" applyNumberFormat="1" applyFont="1" applyBorder="1" applyAlignment="1">
      <alignment horizontal="center" vertical="center"/>
    </xf>
    <xf numFmtId="44" fontId="10" fillId="0" borderId="3" xfId="1" applyNumberFormat="1" applyFont="1" applyFill="1" applyBorder="1" applyAlignment="1">
      <alignment horizontal="center" vertical="center" wrapText="1"/>
    </xf>
    <xf numFmtId="44" fontId="5" fillId="0" borderId="3" xfId="2" applyFont="1" applyBorder="1" applyAlignment="1">
      <alignment horizontal="right" vertical="center"/>
    </xf>
    <xf numFmtId="44" fontId="11" fillId="0" borderId="3" xfId="1" applyNumberFormat="1" applyFont="1" applyFill="1" applyBorder="1" applyAlignment="1">
      <alignment horizontal="center" vertical="center" wrapText="1"/>
    </xf>
    <xf numFmtId="49" fontId="11" fillId="2" borderId="3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right"/>
    </xf>
    <xf numFmtId="44" fontId="12" fillId="2" borderId="3" xfId="2" applyFont="1" applyFill="1" applyBorder="1" applyAlignment="1">
      <alignment horizontal="right"/>
    </xf>
    <xf numFmtId="44" fontId="3" fillId="2" borderId="3" xfId="0" applyNumberFormat="1" applyFont="1" applyFill="1" applyBorder="1"/>
    <xf numFmtId="0" fontId="3" fillId="2" borderId="3" xfId="1" applyNumberFormat="1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4" fontId="3" fillId="0" borderId="3" xfId="1" applyNumberFormat="1" applyFont="1" applyBorder="1" applyAlignment="1">
      <alignment horizontal="right" vertical="center"/>
    </xf>
    <xf numFmtId="44" fontId="3" fillId="2" borderId="3" xfId="0" applyNumberFormat="1" applyFont="1" applyFill="1" applyBorder="1" applyAlignment="1">
      <alignment wrapText="1"/>
    </xf>
    <xf numFmtId="44" fontId="4" fillId="0" borderId="3" xfId="1" quotePrefix="1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44" fontId="11" fillId="0" borderId="3" xfId="1" applyNumberFormat="1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wrapText="1"/>
    </xf>
    <xf numFmtId="0" fontId="15" fillId="0" borderId="0" xfId="0" applyFont="1" applyAlignment="1">
      <alignment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left" vertical="center" wrapText="1"/>
    </xf>
    <xf numFmtId="164" fontId="16" fillId="0" borderId="3" xfId="1" applyNumberFormat="1" applyFont="1" applyBorder="1" applyAlignment="1">
      <alignment horizontal="right" vertical="center"/>
    </xf>
    <xf numFmtId="164" fontId="16" fillId="0" borderId="4" xfId="1" applyNumberFormat="1" applyFont="1" applyBorder="1" applyAlignment="1">
      <alignment horizontal="right" vertical="center"/>
    </xf>
    <xf numFmtId="44" fontId="0" fillId="0" borderId="3" xfId="2" applyFont="1" applyBorder="1" applyAlignment="1">
      <alignment horizontal="left" vertical="top"/>
    </xf>
    <xf numFmtId="44" fontId="0" fillId="0" borderId="3" xfId="2" applyFont="1" applyBorder="1" applyAlignment="1">
      <alignment horizontal="left" vertical="top" wrapText="1"/>
    </xf>
    <xf numFmtId="44" fontId="11" fillId="0" borderId="5" xfId="1" applyNumberFormat="1" applyFont="1" applyBorder="1" applyAlignment="1">
      <alignment horizontal="center" vertical="center"/>
    </xf>
    <xf numFmtId="4" fontId="0" fillId="0" borderId="5" xfId="0" applyNumberFormat="1" applyBorder="1"/>
    <xf numFmtId="4" fontId="0" fillId="0" borderId="3" xfId="0" applyNumberFormat="1" applyBorder="1"/>
    <xf numFmtId="0" fontId="6" fillId="0" borderId="6" xfId="1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7" xfId="1" applyNumberFormat="1" applyFont="1" applyBorder="1" applyAlignment="1">
      <alignment horizontal="center" vertical="center"/>
    </xf>
    <xf numFmtId="4" fontId="0" fillId="0" borderId="8" xfId="0" applyNumberFormat="1" applyBorder="1"/>
    <xf numFmtId="0" fontId="6" fillId="0" borderId="4" xfId="1" applyNumberFormat="1" applyFont="1" applyBorder="1" applyAlignment="1">
      <alignment horizontal="left" vertical="center" wrapText="1"/>
    </xf>
    <xf numFmtId="0" fontId="6" fillId="0" borderId="5" xfId="1" applyNumberFormat="1" applyFont="1" applyBorder="1" applyAlignment="1">
      <alignment horizontal="left" vertical="center" wrapText="1"/>
    </xf>
    <xf numFmtId="44" fontId="6" fillId="0" borderId="9" xfId="1" applyNumberFormat="1" applyFont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B90E-DEDA-4116-873B-C7AD5B95FB70}">
  <sheetPr>
    <pageSetUpPr fitToPage="1"/>
  </sheetPr>
  <dimension ref="B1:K63"/>
  <sheetViews>
    <sheetView tabSelected="1" workbookViewId="0">
      <selection activeCell="O59" sqref="O59"/>
    </sheetView>
  </sheetViews>
  <sheetFormatPr defaultRowHeight="15" x14ac:dyDescent="0.25"/>
  <cols>
    <col min="2" max="2" width="9.5703125" customWidth="1"/>
    <col min="3" max="3" width="13.85546875" customWidth="1"/>
    <col min="4" max="4" width="18.7109375" customWidth="1"/>
    <col min="5" max="5" width="15.140625" customWidth="1"/>
    <col min="6" max="6" width="35" customWidth="1"/>
    <col min="7" max="7" width="13.28515625" customWidth="1"/>
    <col min="8" max="8" width="14.7109375" customWidth="1"/>
    <col min="9" max="9" width="19.28515625" customWidth="1"/>
    <col min="10" max="10" width="13.140625" customWidth="1"/>
    <col min="11" max="11" width="12.28515625" customWidth="1"/>
  </cols>
  <sheetData>
    <row r="1" spans="2:11" ht="21" x14ac:dyDescent="0.35">
      <c r="B1" s="53" t="s">
        <v>22</v>
      </c>
      <c r="C1" s="53"/>
      <c r="D1" s="53"/>
      <c r="E1" s="53"/>
      <c r="F1" s="53"/>
      <c r="G1" s="53"/>
      <c r="H1" s="33" t="s">
        <v>15</v>
      </c>
    </row>
    <row r="2" spans="2:11" ht="13.15" customHeight="1" x14ac:dyDescent="0.35">
      <c r="B2" s="6"/>
      <c r="C2" s="6"/>
      <c r="D2" s="6"/>
      <c r="E2" s="6"/>
      <c r="F2" s="6"/>
      <c r="G2" s="6"/>
      <c r="H2" s="33"/>
    </row>
    <row r="3" spans="2:11" ht="13.15" customHeight="1" x14ac:dyDescent="0.25">
      <c r="B3" s="35" t="s">
        <v>27</v>
      </c>
      <c r="C3" s="6"/>
      <c r="D3" s="6"/>
      <c r="E3" s="6"/>
      <c r="F3" s="6"/>
      <c r="G3" s="6"/>
    </row>
    <row r="4" spans="2:11" ht="13.15" customHeight="1" x14ac:dyDescent="0.25">
      <c r="B4" s="35"/>
      <c r="C4" s="6"/>
      <c r="D4" s="6"/>
      <c r="E4" s="6"/>
      <c r="F4" s="6"/>
      <c r="G4" s="6"/>
    </row>
    <row r="5" spans="2:11" ht="12.6" customHeight="1" x14ac:dyDescent="0.25">
      <c r="B5" s="8" t="s">
        <v>4</v>
      </c>
      <c r="C5" s="6"/>
      <c r="D5" s="6"/>
      <c r="E5" s="6"/>
      <c r="F5" s="6"/>
      <c r="G5" s="6"/>
    </row>
    <row r="6" spans="2:11" ht="15.75" thickBot="1" x14ac:dyDescent="0.3"/>
    <row r="7" spans="2:11" ht="49.15" customHeight="1" thickBot="1" x14ac:dyDescent="0.3">
      <c r="B7" s="27" t="s">
        <v>7</v>
      </c>
      <c r="C7" s="27" t="s">
        <v>5</v>
      </c>
      <c r="D7" s="15" t="s">
        <v>13</v>
      </c>
      <c r="E7" s="16" t="s">
        <v>6</v>
      </c>
      <c r="F7" s="17" t="s">
        <v>14</v>
      </c>
      <c r="G7" s="18" t="s">
        <v>9</v>
      </c>
      <c r="H7" s="19" t="s">
        <v>1</v>
      </c>
      <c r="I7" s="19" t="s">
        <v>3</v>
      </c>
      <c r="J7" s="19" t="s">
        <v>2</v>
      </c>
      <c r="K7" s="18" t="s">
        <v>10</v>
      </c>
    </row>
    <row r="8" spans="2:11" ht="16.899999999999999" customHeight="1" thickBot="1" x14ac:dyDescent="0.3">
      <c r="B8" s="31">
        <v>45107</v>
      </c>
      <c r="C8" s="28">
        <v>36207</v>
      </c>
      <c r="D8" s="2" t="s">
        <v>12</v>
      </c>
      <c r="E8" s="3"/>
      <c r="F8" s="4"/>
      <c r="G8" s="30"/>
      <c r="H8" s="1"/>
      <c r="I8" s="1"/>
      <c r="J8" s="32"/>
      <c r="K8" s="12"/>
    </row>
    <row r="9" spans="2:11" ht="15.75" thickBot="1" x14ac:dyDescent="0.3">
      <c r="B9" s="31">
        <v>45107</v>
      </c>
      <c r="C9" s="28">
        <v>106369.65</v>
      </c>
      <c r="D9" s="2" t="s">
        <v>11</v>
      </c>
      <c r="E9" s="3"/>
      <c r="F9" s="4"/>
      <c r="G9" s="9"/>
      <c r="H9" s="1"/>
      <c r="I9" s="1"/>
      <c r="J9" s="32"/>
      <c r="K9" s="12"/>
    </row>
    <row r="10" spans="2:11" ht="15.75" thickBot="1" x14ac:dyDescent="0.3">
      <c r="B10" s="31">
        <v>45128</v>
      </c>
      <c r="C10" s="28"/>
      <c r="D10" s="2"/>
      <c r="E10" s="38">
        <v>588</v>
      </c>
      <c r="F10" s="40" t="s">
        <v>8</v>
      </c>
      <c r="G10" s="9"/>
      <c r="H10" s="1"/>
      <c r="I10" s="1"/>
      <c r="J10" s="32"/>
      <c r="K10" s="12"/>
    </row>
    <row r="11" spans="2:11" ht="15.75" thickBot="1" x14ac:dyDescent="0.3">
      <c r="B11" s="31">
        <v>45149</v>
      </c>
      <c r="C11" s="28"/>
      <c r="D11" s="2"/>
      <c r="E11" s="38">
        <v>19.75</v>
      </c>
      <c r="F11" s="40" t="s">
        <v>17</v>
      </c>
      <c r="G11" s="9"/>
      <c r="H11" s="1"/>
      <c r="I11" s="1"/>
      <c r="J11" s="32"/>
      <c r="K11" s="12"/>
    </row>
    <row r="12" spans="2:11" ht="15.75" thickBot="1" x14ac:dyDescent="0.3">
      <c r="B12" s="31">
        <v>45149</v>
      </c>
      <c r="C12" s="28"/>
      <c r="D12" s="2"/>
      <c r="E12" s="38">
        <v>15</v>
      </c>
      <c r="F12" s="40" t="s">
        <v>16</v>
      </c>
      <c r="G12" s="9"/>
      <c r="H12" s="1"/>
      <c r="I12" s="1"/>
      <c r="J12" s="32"/>
      <c r="K12" s="12"/>
    </row>
    <row r="13" spans="2:11" ht="15.75" thickBot="1" x14ac:dyDescent="0.3">
      <c r="B13" s="31">
        <v>45188</v>
      </c>
      <c r="C13" s="28"/>
      <c r="D13" s="2"/>
      <c r="E13" s="38">
        <v>2000</v>
      </c>
      <c r="F13" s="40" t="s">
        <v>24</v>
      </c>
      <c r="G13" s="9"/>
      <c r="H13" s="1"/>
      <c r="I13" s="1"/>
      <c r="J13" s="32"/>
      <c r="K13" s="12"/>
    </row>
    <row r="14" spans="2:11" ht="30.75" thickBot="1" x14ac:dyDescent="0.3">
      <c r="B14" s="31">
        <v>45243</v>
      </c>
      <c r="C14" s="28"/>
      <c r="D14" s="2"/>
      <c r="E14" s="38">
        <v>1515</v>
      </c>
      <c r="F14" s="41" t="s">
        <v>20</v>
      </c>
      <c r="G14" s="9"/>
      <c r="H14" s="1"/>
      <c r="I14" s="1"/>
      <c r="J14" s="32"/>
      <c r="K14" s="12"/>
    </row>
    <row r="15" spans="2:11" ht="15.75" thickBot="1" x14ac:dyDescent="0.3">
      <c r="B15" s="31">
        <v>45307</v>
      </c>
      <c r="C15" s="28"/>
      <c r="D15" s="2"/>
      <c r="E15" s="39">
        <v>1500</v>
      </c>
      <c r="F15" s="41" t="s">
        <v>21</v>
      </c>
      <c r="G15" s="9"/>
      <c r="H15" s="1"/>
      <c r="I15" s="1"/>
      <c r="J15" s="32"/>
      <c r="K15" s="12"/>
    </row>
    <row r="16" spans="2:11" ht="15.75" thickBot="1" x14ac:dyDescent="0.3">
      <c r="B16" s="31">
        <v>45426</v>
      </c>
      <c r="C16" s="28"/>
      <c r="D16" s="2"/>
      <c r="E16" s="38">
        <v>1500</v>
      </c>
      <c r="F16" s="41" t="s">
        <v>23</v>
      </c>
      <c r="G16" s="9"/>
      <c r="H16" s="1"/>
      <c r="I16" s="1"/>
      <c r="J16" s="32"/>
      <c r="K16" s="12"/>
    </row>
    <row r="17" spans="2:11" ht="15.75" thickBot="1" x14ac:dyDescent="0.3">
      <c r="B17" s="31">
        <v>45461</v>
      </c>
      <c r="C17" s="28"/>
      <c r="D17" s="2"/>
      <c r="E17" s="38">
        <v>4000</v>
      </c>
      <c r="F17" s="41" t="s">
        <v>23</v>
      </c>
      <c r="G17" s="9"/>
      <c r="H17" s="1"/>
      <c r="I17" s="1"/>
      <c r="J17" s="32"/>
      <c r="K17" s="12"/>
    </row>
    <row r="18" spans="2:11" ht="15.75" thickBot="1" x14ac:dyDescent="0.3">
      <c r="B18" s="31">
        <v>45568</v>
      </c>
      <c r="C18" s="28"/>
      <c r="D18" s="2"/>
      <c r="E18" s="38">
        <v>3000</v>
      </c>
      <c r="F18" s="41" t="s">
        <v>23</v>
      </c>
      <c r="G18" s="9"/>
      <c r="H18" s="1"/>
      <c r="I18" s="1"/>
      <c r="J18" s="32"/>
      <c r="K18" s="12"/>
    </row>
    <row r="19" spans="2:11" ht="15.75" thickBot="1" x14ac:dyDescent="0.3">
      <c r="B19" s="31">
        <v>45614</v>
      </c>
      <c r="C19" s="28"/>
      <c r="D19" s="2"/>
      <c r="E19" s="38">
        <v>750</v>
      </c>
      <c r="F19" s="41" t="s">
        <v>25</v>
      </c>
      <c r="G19" s="9"/>
      <c r="H19" s="1"/>
      <c r="I19" s="1"/>
      <c r="J19" s="32"/>
      <c r="K19" s="12"/>
    </row>
    <row r="20" spans="2:11" ht="15.75" thickBot="1" x14ac:dyDescent="0.3">
      <c r="B20" s="31">
        <v>45614</v>
      </c>
      <c r="C20" s="28"/>
      <c r="D20" s="2"/>
      <c r="E20" s="38">
        <v>750</v>
      </c>
      <c r="F20" s="41" t="s">
        <v>26</v>
      </c>
      <c r="G20" s="9"/>
      <c r="H20" s="1"/>
      <c r="I20" s="1"/>
      <c r="J20" s="32"/>
      <c r="K20" s="12"/>
    </row>
    <row r="21" spans="2:11" ht="15.75" thickBot="1" x14ac:dyDescent="0.3">
      <c r="B21" s="31">
        <v>45639</v>
      </c>
      <c r="C21" s="28"/>
      <c r="D21" s="2"/>
      <c r="E21" s="38">
        <v>3000</v>
      </c>
      <c r="F21" s="41" t="s">
        <v>25</v>
      </c>
      <c r="G21" s="9"/>
      <c r="H21" s="1"/>
      <c r="I21" s="1"/>
      <c r="J21" s="32"/>
      <c r="K21" s="12"/>
    </row>
    <row r="22" spans="2:11" ht="15.75" thickBot="1" x14ac:dyDescent="0.3">
      <c r="B22" s="31">
        <v>45639</v>
      </c>
      <c r="C22" s="28"/>
      <c r="D22" s="2"/>
      <c r="E22" s="38">
        <v>500</v>
      </c>
      <c r="F22" s="41" t="s">
        <v>26</v>
      </c>
      <c r="G22" s="9"/>
      <c r="H22" s="1"/>
      <c r="I22" s="1"/>
      <c r="J22" s="32"/>
      <c r="K22" s="12"/>
    </row>
    <row r="23" spans="2:11" ht="15.75" thickBot="1" x14ac:dyDescent="0.3">
      <c r="B23" s="31">
        <v>45639</v>
      </c>
      <c r="C23" s="28"/>
      <c r="D23" s="2"/>
      <c r="E23" s="38">
        <v>1100</v>
      </c>
      <c r="F23" s="41" t="s">
        <v>28</v>
      </c>
      <c r="G23" s="9"/>
      <c r="H23" s="1"/>
      <c r="I23" s="1"/>
      <c r="J23" s="32"/>
      <c r="K23" s="12"/>
    </row>
    <row r="24" spans="2:11" ht="15.75" thickBot="1" x14ac:dyDescent="0.3">
      <c r="B24" s="31">
        <v>45667</v>
      </c>
      <c r="C24" s="28"/>
      <c r="D24" s="2"/>
      <c r="E24" s="38">
        <v>4200</v>
      </c>
      <c r="F24" s="41" t="s">
        <v>29</v>
      </c>
      <c r="G24" s="9"/>
      <c r="H24" s="1"/>
      <c r="I24" s="1"/>
      <c r="J24" s="32"/>
      <c r="K24" s="12"/>
    </row>
    <row r="25" spans="2:11" ht="15.75" thickBot="1" x14ac:dyDescent="0.3">
      <c r="B25" s="31">
        <v>45667</v>
      </c>
      <c r="C25" s="28"/>
      <c r="D25" s="2"/>
      <c r="E25" s="38">
        <v>5000</v>
      </c>
      <c r="F25" s="41" t="s">
        <v>25</v>
      </c>
      <c r="G25" s="9"/>
      <c r="H25" s="1"/>
      <c r="I25" s="1"/>
      <c r="J25" s="32"/>
      <c r="K25" s="12"/>
    </row>
    <row r="26" spans="2:11" ht="15.75" thickBot="1" x14ac:dyDescent="0.3">
      <c r="B26" s="31">
        <v>45667</v>
      </c>
      <c r="C26" s="28"/>
      <c r="D26" s="2"/>
      <c r="E26" s="38">
        <v>304</v>
      </c>
      <c r="F26" s="41" t="s">
        <v>30</v>
      </c>
      <c r="G26" s="9"/>
      <c r="H26" s="1"/>
      <c r="I26" s="1"/>
      <c r="J26" s="32"/>
      <c r="K26" s="12"/>
    </row>
    <row r="27" spans="2:11" ht="15.75" thickBot="1" x14ac:dyDescent="0.3">
      <c r="B27" s="31">
        <v>45706</v>
      </c>
      <c r="C27" s="28"/>
      <c r="D27" s="2"/>
      <c r="E27" s="38">
        <v>750</v>
      </c>
      <c r="F27" s="41" t="s">
        <v>31</v>
      </c>
      <c r="G27" s="9"/>
      <c r="H27" s="1"/>
      <c r="I27" s="1"/>
      <c r="J27" s="32"/>
      <c r="K27" s="12"/>
    </row>
    <row r="28" spans="2:11" ht="15.75" thickBot="1" x14ac:dyDescent="0.3">
      <c r="B28" s="31">
        <v>45706</v>
      </c>
      <c r="C28" s="28"/>
      <c r="D28" s="2"/>
      <c r="E28" s="38">
        <v>1050</v>
      </c>
      <c r="F28" s="41" t="s">
        <v>32</v>
      </c>
      <c r="G28" s="9"/>
      <c r="H28" s="1"/>
      <c r="I28" s="1"/>
      <c r="J28" s="32"/>
      <c r="K28" s="12"/>
    </row>
    <row r="29" spans="2:11" ht="15.75" thickBot="1" x14ac:dyDescent="0.3">
      <c r="B29" s="31">
        <v>45706</v>
      </c>
      <c r="C29" s="28"/>
      <c r="D29" s="2"/>
      <c r="E29" s="38">
        <v>1000</v>
      </c>
      <c r="F29" s="41" t="s">
        <v>25</v>
      </c>
      <c r="G29" s="9"/>
      <c r="H29" s="1"/>
      <c r="I29" s="1"/>
      <c r="J29" s="32"/>
      <c r="K29" s="12"/>
    </row>
    <row r="30" spans="2:11" ht="15.75" thickBot="1" x14ac:dyDescent="0.3">
      <c r="B30" s="31">
        <v>45730</v>
      </c>
      <c r="C30" s="28"/>
      <c r="D30" s="2"/>
      <c r="E30" s="38">
        <v>2000</v>
      </c>
      <c r="F30" s="41" t="s">
        <v>25</v>
      </c>
      <c r="G30" s="9"/>
      <c r="H30" s="1"/>
      <c r="I30" s="1"/>
      <c r="J30" s="32"/>
      <c r="K30" s="12"/>
    </row>
    <row r="31" spans="2:11" ht="15.75" thickBot="1" x14ac:dyDescent="0.3">
      <c r="B31" s="31">
        <v>45730</v>
      </c>
      <c r="C31" s="28"/>
      <c r="D31" s="2"/>
      <c r="E31" s="38">
        <v>3234</v>
      </c>
      <c r="F31" s="41" t="s">
        <v>35</v>
      </c>
      <c r="G31" s="9"/>
      <c r="H31" s="1"/>
      <c r="I31" s="1"/>
      <c r="J31" s="32"/>
      <c r="K31" s="12"/>
    </row>
    <row r="32" spans="2:11" ht="15.75" thickBot="1" x14ac:dyDescent="0.3">
      <c r="B32" s="31">
        <v>45796</v>
      </c>
      <c r="C32" s="28"/>
      <c r="D32" s="2"/>
      <c r="E32" s="38">
        <v>2500</v>
      </c>
      <c r="F32" s="41" t="s">
        <v>26</v>
      </c>
      <c r="G32" s="9"/>
      <c r="H32" s="1"/>
      <c r="I32" s="1"/>
      <c r="J32" s="32"/>
      <c r="K32" s="12"/>
    </row>
    <row r="33" spans="2:11" ht="15.75" thickBot="1" x14ac:dyDescent="0.3">
      <c r="B33" s="31">
        <v>45795</v>
      </c>
      <c r="C33" s="28"/>
      <c r="D33" s="2"/>
      <c r="E33" s="38">
        <v>2708.08</v>
      </c>
      <c r="F33" s="41" t="s">
        <v>36</v>
      </c>
      <c r="G33" s="9"/>
      <c r="H33" s="1"/>
      <c r="I33" s="1"/>
      <c r="J33" s="32"/>
      <c r="K33" s="12"/>
    </row>
    <row r="34" spans="2:11" ht="15.75" thickBot="1" x14ac:dyDescent="0.3">
      <c r="B34" s="31">
        <v>45826</v>
      </c>
      <c r="C34" s="28"/>
      <c r="D34" s="2"/>
      <c r="E34" s="38">
        <v>1400</v>
      </c>
      <c r="F34" s="41" t="s">
        <v>37</v>
      </c>
      <c r="G34" s="9"/>
      <c r="H34" s="1"/>
      <c r="I34" s="1"/>
      <c r="J34" s="32"/>
      <c r="K34" s="12"/>
    </row>
    <row r="35" spans="2:11" ht="15.75" thickBot="1" x14ac:dyDescent="0.3">
      <c r="B35" s="31">
        <v>45860</v>
      </c>
      <c r="C35" s="28"/>
      <c r="D35" s="2"/>
      <c r="E35" s="38">
        <v>1500</v>
      </c>
      <c r="F35" s="41" t="s">
        <v>25</v>
      </c>
      <c r="G35" s="9"/>
      <c r="H35" s="1"/>
      <c r="I35" s="1"/>
      <c r="J35" s="32"/>
      <c r="K35" s="12"/>
    </row>
    <row r="36" spans="2:11" ht="15.75" thickBot="1" x14ac:dyDescent="0.3">
      <c r="B36" s="31">
        <v>45887</v>
      </c>
      <c r="C36" s="28"/>
      <c r="D36" s="2"/>
      <c r="E36" s="38">
        <v>1000</v>
      </c>
      <c r="F36" s="41" t="s">
        <v>38</v>
      </c>
      <c r="G36" s="9"/>
      <c r="H36" s="1"/>
      <c r="I36" s="1"/>
      <c r="J36" s="32"/>
      <c r="K36" s="12"/>
    </row>
    <row r="37" spans="2:11" ht="15.75" thickBot="1" x14ac:dyDescent="0.3">
      <c r="B37" s="31">
        <v>45945</v>
      </c>
      <c r="C37" s="28"/>
      <c r="D37" s="2"/>
      <c r="E37" s="38">
        <v>1000</v>
      </c>
      <c r="F37" s="41" t="s">
        <v>39</v>
      </c>
      <c r="G37" s="9"/>
      <c r="H37" s="1"/>
      <c r="I37" s="1"/>
      <c r="J37" s="32"/>
      <c r="K37" s="12"/>
    </row>
    <row r="38" spans="2:11" ht="15.75" thickBot="1" x14ac:dyDescent="0.3">
      <c r="B38" s="31">
        <v>45945</v>
      </c>
      <c r="C38" s="28"/>
      <c r="D38" s="2"/>
      <c r="E38" s="38">
        <v>1900</v>
      </c>
      <c r="F38" s="41" t="s">
        <v>40</v>
      </c>
      <c r="G38" s="9"/>
      <c r="H38" s="1"/>
      <c r="I38" s="1"/>
      <c r="J38" s="32"/>
      <c r="K38" s="12"/>
    </row>
    <row r="39" spans="2:11" ht="15.75" thickBot="1" x14ac:dyDescent="0.3">
      <c r="B39" s="31">
        <v>45978</v>
      </c>
      <c r="C39" s="28"/>
      <c r="D39" s="2"/>
      <c r="E39" s="38">
        <v>1000</v>
      </c>
      <c r="F39" s="41" t="s">
        <v>41</v>
      </c>
      <c r="G39" s="9"/>
      <c r="H39" s="1"/>
      <c r="I39" s="1"/>
      <c r="J39" s="32"/>
      <c r="K39" s="12"/>
    </row>
    <row r="40" spans="2:11" ht="15.75" thickBot="1" x14ac:dyDescent="0.3">
      <c r="B40" s="31">
        <v>45981</v>
      </c>
      <c r="C40" s="28"/>
      <c r="D40" s="2"/>
      <c r="E40" s="38">
        <v>23.93</v>
      </c>
      <c r="F40" s="41" t="s">
        <v>42</v>
      </c>
      <c r="G40" s="9"/>
      <c r="H40" s="1"/>
      <c r="I40" s="1"/>
      <c r="J40" s="32"/>
      <c r="K40" s="12"/>
    </row>
    <row r="41" spans="2:11" ht="15.75" thickBot="1" x14ac:dyDescent="0.3">
      <c r="B41" s="31">
        <v>46030</v>
      </c>
      <c r="C41" s="28"/>
      <c r="D41" s="2"/>
      <c r="E41" s="38">
        <v>9.65</v>
      </c>
      <c r="F41" s="41" t="s">
        <v>43</v>
      </c>
      <c r="G41" s="9"/>
      <c r="H41" s="1"/>
      <c r="I41" s="1"/>
      <c r="J41" s="32"/>
      <c r="K41" s="12"/>
    </row>
    <row r="42" spans="2:11" ht="15.75" customHeight="1" thickBot="1" x14ac:dyDescent="0.3">
      <c r="B42" s="31">
        <v>46065</v>
      </c>
      <c r="C42" s="28"/>
      <c r="D42" s="2"/>
      <c r="E42" s="38">
        <v>298</v>
      </c>
      <c r="F42" s="41" t="s">
        <v>45</v>
      </c>
      <c r="G42" s="9"/>
      <c r="H42" s="1"/>
      <c r="I42" s="1"/>
      <c r="J42" s="32"/>
      <c r="K42" s="12"/>
    </row>
    <row r="43" spans="2:11" ht="16.5" customHeight="1" thickBot="1" x14ac:dyDescent="0.3">
      <c r="B43" s="31">
        <v>46065</v>
      </c>
      <c r="C43" s="28"/>
      <c r="D43" s="2"/>
      <c r="E43" s="38">
        <v>70.83</v>
      </c>
      <c r="F43" s="41" t="s">
        <v>45</v>
      </c>
      <c r="G43" s="9"/>
      <c r="H43" s="1"/>
      <c r="I43" s="1"/>
      <c r="J43" s="32"/>
      <c r="K43" s="12"/>
    </row>
    <row r="44" spans="2:11" ht="15.75" thickBot="1" x14ac:dyDescent="0.3">
      <c r="B44" s="31">
        <v>46063</v>
      </c>
      <c r="C44" s="28"/>
      <c r="D44" s="2"/>
      <c r="E44" s="38">
        <v>66625.3</v>
      </c>
      <c r="F44" s="41" t="s">
        <v>44</v>
      </c>
      <c r="G44" s="9"/>
      <c r="H44" s="1"/>
      <c r="I44" s="1"/>
      <c r="J44" s="32"/>
      <c r="K44" s="12"/>
    </row>
    <row r="45" spans="2:11" ht="16.5" customHeight="1" thickBot="1" x14ac:dyDescent="0.3">
      <c r="B45" s="31">
        <v>46112</v>
      </c>
      <c r="C45" s="28"/>
      <c r="D45" s="2"/>
      <c r="E45" s="38">
        <v>10419</v>
      </c>
      <c r="F45" s="41" t="s">
        <v>44</v>
      </c>
      <c r="G45" s="9"/>
      <c r="H45" s="1"/>
      <c r="I45" s="1"/>
      <c r="J45" s="32"/>
      <c r="K45" s="12"/>
    </row>
    <row r="46" spans="2:11" ht="16.5" customHeight="1" thickBot="1" x14ac:dyDescent="0.3">
      <c r="B46" s="31">
        <v>46157</v>
      </c>
      <c r="C46" s="28"/>
      <c r="D46" s="2"/>
      <c r="E46" s="38">
        <v>81993.87</v>
      </c>
      <c r="F46" s="41" t="s">
        <v>47</v>
      </c>
      <c r="G46" s="9"/>
      <c r="H46" s="1"/>
      <c r="I46" s="1"/>
      <c r="J46" s="32"/>
      <c r="K46" s="12"/>
    </row>
    <row r="47" spans="2:11" ht="16.5" customHeight="1" thickBot="1" x14ac:dyDescent="0.3">
      <c r="B47" s="31">
        <v>46161</v>
      </c>
      <c r="C47" s="28"/>
      <c r="D47" s="2"/>
      <c r="E47" s="38">
        <v>26.65</v>
      </c>
      <c r="F47" s="41" t="s">
        <v>48</v>
      </c>
      <c r="G47" s="9"/>
      <c r="H47" s="1"/>
      <c r="I47" s="1"/>
      <c r="J47" s="42"/>
      <c r="K47" s="12"/>
    </row>
    <row r="48" spans="2:11" ht="16.5" customHeight="1" thickBot="1" x14ac:dyDescent="0.3">
      <c r="B48" s="31">
        <v>46143</v>
      </c>
      <c r="C48" s="28"/>
      <c r="D48" s="2"/>
      <c r="E48" s="38">
        <v>-350</v>
      </c>
      <c r="F48" s="41" t="s">
        <v>52</v>
      </c>
      <c r="G48" s="9"/>
      <c r="H48" s="1"/>
      <c r="I48" s="1"/>
      <c r="J48" s="42"/>
      <c r="K48" s="12"/>
    </row>
    <row r="49" spans="2:11" ht="16.5" customHeight="1" thickBot="1" x14ac:dyDescent="0.3">
      <c r="B49" s="31">
        <v>46188</v>
      </c>
      <c r="C49" s="28"/>
      <c r="D49" s="2"/>
      <c r="E49" s="38">
        <v>5000</v>
      </c>
      <c r="F49" s="37" t="s">
        <v>50</v>
      </c>
      <c r="G49" s="9"/>
      <c r="H49" s="1"/>
      <c r="I49" s="1"/>
      <c r="J49" s="42"/>
      <c r="K49" s="12"/>
    </row>
    <row r="50" spans="2:11" ht="16.5" customHeight="1" thickBot="1" x14ac:dyDescent="0.3">
      <c r="B50" s="31">
        <v>46188</v>
      </c>
      <c r="C50" s="28"/>
      <c r="D50" s="2"/>
      <c r="E50" s="38">
        <v>25</v>
      </c>
      <c r="F50" s="40" t="s">
        <v>56</v>
      </c>
      <c r="G50" s="9"/>
      <c r="H50" s="1"/>
      <c r="I50" s="1"/>
      <c r="J50" s="42"/>
      <c r="K50" s="12"/>
    </row>
    <row r="51" spans="2:11" ht="15.75" thickBot="1" x14ac:dyDescent="0.3">
      <c r="B51" s="31"/>
      <c r="C51" s="28"/>
      <c r="D51" s="2"/>
      <c r="E51" s="3"/>
      <c r="F51" s="4"/>
      <c r="G51" s="9"/>
      <c r="H51" s="36">
        <v>2479</v>
      </c>
      <c r="I51" s="37" t="s">
        <v>46</v>
      </c>
      <c r="J51" s="44">
        <v>89448.47</v>
      </c>
      <c r="K51" s="12"/>
    </row>
    <row r="52" spans="2:11" ht="30.75" thickBot="1" x14ac:dyDescent="0.3">
      <c r="B52" s="31"/>
      <c r="C52" s="28"/>
      <c r="D52" s="2"/>
      <c r="E52" s="3"/>
      <c r="F52" s="4"/>
      <c r="G52" s="9"/>
      <c r="H52" s="36">
        <v>2479</v>
      </c>
      <c r="I52" s="37" t="s">
        <v>49</v>
      </c>
      <c r="J52" s="43">
        <v>24848.66</v>
      </c>
      <c r="K52" s="12"/>
    </row>
    <row r="53" spans="2:11" ht="26.45" customHeight="1" thickBot="1" x14ac:dyDescent="0.3">
      <c r="B53" s="31"/>
      <c r="C53" s="28"/>
      <c r="D53" s="2"/>
      <c r="E53" s="3"/>
      <c r="F53" s="4"/>
      <c r="G53" s="9"/>
      <c r="H53" s="36" t="s">
        <v>55</v>
      </c>
      <c r="I53" s="37" t="s">
        <v>51</v>
      </c>
      <c r="J53" s="43">
        <v>-5000</v>
      </c>
      <c r="K53" s="12"/>
    </row>
    <row r="54" spans="2:11" ht="15.75" thickBot="1" x14ac:dyDescent="0.3">
      <c r="B54" s="31"/>
      <c r="C54" s="28"/>
      <c r="D54" s="2"/>
      <c r="E54" s="3"/>
      <c r="F54" s="4"/>
      <c r="G54" s="9"/>
      <c r="H54" s="36" t="s">
        <v>55</v>
      </c>
      <c r="I54" s="46" t="s">
        <v>54</v>
      </c>
      <c r="J54" s="43">
        <v>80067.16</v>
      </c>
      <c r="K54" s="12"/>
    </row>
    <row r="55" spans="2:11" ht="30.75" thickBot="1" x14ac:dyDescent="0.3">
      <c r="B55" s="31"/>
      <c r="C55" s="28"/>
      <c r="D55" s="2"/>
      <c r="E55" s="3"/>
      <c r="F55" s="4"/>
      <c r="G55" s="9"/>
      <c r="H55" s="36" t="s">
        <v>55</v>
      </c>
      <c r="I55" s="45" t="s">
        <v>53</v>
      </c>
      <c r="J55" s="43">
        <v>8006.71</v>
      </c>
      <c r="K55" s="12"/>
    </row>
    <row r="56" spans="2:11" ht="15.75" thickBot="1" x14ac:dyDescent="0.3">
      <c r="B56" s="31"/>
      <c r="C56" s="28"/>
      <c r="D56" s="2"/>
      <c r="E56" s="3"/>
      <c r="F56" s="4"/>
      <c r="G56" s="9"/>
      <c r="H56" s="47"/>
      <c r="I56" s="49" t="s">
        <v>57</v>
      </c>
      <c r="J56" s="51">
        <v>1500</v>
      </c>
      <c r="K56" s="12"/>
    </row>
    <row r="57" spans="2:11" ht="15.75" thickBot="1" x14ac:dyDescent="0.3">
      <c r="B57" s="31"/>
      <c r="C57" s="28"/>
      <c r="D57" s="2"/>
      <c r="E57" s="3"/>
      <c r="F57" s="4"/>
      <c r="G57" s="9"/>
      <c r="H57" s="47"/>
      <c r="I57" s="46" t="s">
        <v>58</v>
      </c>
      <c r="J57" s="48">
        <v>710</v>
      </c>
      <c r="K57" s="12"/>
    </row>
    <row r="58" spans="2:11" ht="30.75" thickBot="1" x14ac:dyDescent="0.3">
      <c r="B58" s="31"/>
      <c r="C58" s="28"/>
      <c r="D58" s="2"/>
      <c r="E58" s="3"/>
      <c r="F58" s="4"/>
      <c r="G58" s="9"/>
      <c r="H58" s="47"/>
      <c r="I58" s="52" t="s">
        <v>59</v>
      </c>
      <c r="J58" s="48">
        <v>1100</v>
      </c>
      <c r="K58" s="12"/>
    </row>
    <row r="59" spans="2:11" ht="45.75" thickBot="1" x14ac:dyDescent="0.3">
      <c r="B59" s="31"/>
      <c r="C59" s="28"/>
      <c r="D59" s="2"/>
      <c r="E59" s="3"/>
      <c r="F59" s="4"/>
      <c r="G59" s="9"/>
      <c r="H59" s="47"/>
      <c r="I59" s="52" t="s">
        <v>60</v>
      </c>
      <c r="J59" s="48">
        <v>1100</v>
      </c>
      <c r="K59" s="12"/>
    </row>
    <row r="60" spans="2:11" ht="15.75" thickBot="1" x14ac:dyDescent="0.3">
      <c r="B60" s="31">
        <v>45747</v>
      </c>
      <c r="C60" s="28">
        <v>58636.86</v>
      </c>
      <c r="D60" s="2" t="s">
        <v>33</v>
      </c>
      <c r="E60" s="3"/>
      <c r="F60" s="4"/>
      <c r="G60" s="9"/>
      <c r="H60" s="36"/>
      <c r="I60" s="50"/>
      <c r="J60" s="11"/>
      <c r="K60" s="12"/>
    </row>
    <row r="61" spans="2:11" ht="15.75" thickBot="1" x14ac:dyDescent="0.3">
      <c r="B61" s="31">
        <v>38442</v>
      </c>
      <c r="C61" s="28">
        <v>158363</v>
      </c>
      <c r="D61" s="5" t="s">
        <v>34</v>
      </c>
      <c r="E61" s="3"/>
      <c r="F61" s="4"/>
      <c r="G61" s="10"/>
      <c r="H61" s="1"/>
      <c r="I61" s="7"/>
      <c r="J61" s="13"/>
      <c r="K61" s="14"/>
    </row>
    <row r="62" spans="2:11" ht="16.5" thickBot="1" x14ac:dyDescent="0.3">
      <c r="B62" s="20" t="s">
        <v>0</v>
      </c>
      <c r="C62" s="29">
        <f>SUM(C8:C61)</f>
        <v>359576.51</v>
      </c>
      <c r="D62" s="21"/>
      <c r="E62" s="22">
        <f>SUM(E8:E61)</f>
        <v>214926.06</v>
      </c>
      <c r="F62" s="23"/>
      <c r="G62" s="24">
        <f>C62-E62</f>
        <v>144650.45000000001</v>
      </c>
      <c r="H62" s="25"/>
      <c r="I62" s="26"/>
      <c r="J62" s="23">
        <f>SUM(J8:J61)</f>
        <v>201781</v>
      </c>
      <c r="K62" s="24">
        <f>G62-J62</f>
        <v>-57130.549999999988</v>
      </c>
    </row>
    <row r="63" spans="2:11" ht="60" x14ac:dyDescent="0.25">
      <c r="E63" s="34" t="s">
        <v>18</v>
      </c>
      <c r="G63" s="34" t="s">
        <v>19</v>
      </c>
    </row>
  </sheetData>
  <mergeCells count="1">
    <mergeCell ref="B1:G1"/>
  </mergeCells>
  <pageMargins left="0.7" right="0.7" top="0.75" bottom="0.75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7C4FA-4520-4EBF-A8EF-1155E88DA7B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13ddb142-86c1-463f-9a12-a992385bda94"/>
    <ds:schemaRef ds:uri="http://schemas.microsoft.com/office/infopath/2007/PartnerControls"/>
    <ds:schemaRef ds:uri="http://schemas.openxmlformats.org/package/2006/metadata/core-properties"/>
    <ds:schemaRef ds:uri="e0ea50aa-9a19-4cb4-ba41-57597350199e"/>
  </ds:schemaRefs>
</ds:datastoreItem>
</file>

<file path=customXml/itemProps2.xml><?xml version="1.0" encoding="utf-8"?>
<ds:datastoreItem xmlns:ds="http://schemas.openxmlformats.org/officeDocument/2006/customXml" ds:itemID="{3A358389-405B-4BB2-949C-DF443FA09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C0FFA4-6C1C-471B-BA7E-3C1CD3DA9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Hannawin</dc:creator>
  <cp:lastModifiedBy>Danielle Davis</cp:lastModifiedBy>
  <cp:lastPrinted>2025-02-13T16:05:41Z</cp:lastPrinted>
  <dcterms:created xsi:type="dcterms:W3CDTF">2022-09-23T15:00:02Z</dcterms:created>
  <dcterms:modified xsi:type="dcterms:W3CDTF">2026-08-07T11:50:53Z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