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/>
  <mc:AlternateContent xmlns:mc="http://schemas.openxmlformats.org/markup-compatibility/2006">
    <mc:Choice Requires="x15">
      <x15ac:absPath xmlns:x15ac="http://schemas.microsoft.com/office/spreadsheetml/2010/11/ac" url="C:\Users\MClayton1\Documents\Mortimer working copies Jan 2025\"/>
    </mc:Choice>
  </mc:AlternateContent>
  <xr:revisionPtr revIDLastSave="0" documentId="13_ncr:1_{DFD405E2-1101-45C0-83CC-109981B783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5 January 2025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8" i="1" l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Matthew Clayton</author>
  </authors>
  <commentList>
    <comment ref="A16" authorId="0" shapeId="0" xr:uid="{80D0CC6A-FA8F-41E1-95E3-D490F6AEEEDE}">
      <text>
        <r>
          <rPr>
            <b/>
            <sz val="9"/>
            <color indexed="81"/>
            <rFont val="Tahoma"/>
            <charset val="1"/>
          </rPr>
          <t>Matthew Clayton:</t>
        </r>
        <r>
          <rPr>
            <sz val="9"/>
            <color indexed="81"/>
            <rFont val="Tahoma"/>
            <charset val="1"/>
          </rPr>
          <t xml:space="preserve">
The Times and percentages highlighted in yelloware the most effective hours for Community Speed Watch activity.</t>
        </r>
      </text>
    </comment>
    <comment ref="T16" authorId="0" shapeId="0" xr:uid="{749CACC4-0C30-4CB9-AB50-F6743333D1E2}">
      <text>
        <r>
          <rPr>
            <b/>
            <sz val="9"/>
            <color indexed="81"/>
            <rFont val="Tahoma"/>
            <charset val="1"/>
          </rPr>
          <t>Matthew Clayton:</t>
        </r>
        <r>
          <rPr>
            <sz val="9"/>
            <color indexed="81"/>
            <rFont val="Tahoma"/>
            <charset val="1"/>
          </rPr>
          <t xml:space="preserve">
The Times and percentages highlighted in yelloware the most effective hours for Community Speed Watch activity.</t>
        </r>
      </text>
    </comment>
    <comment ref="A22" authorId="0" shapeId="0" xr:uid="{938C9E9A-10A3-4B25-9802-AE03F229A0B0}">
      <text>
        <r>
          <rPr>
            <b/>
            <sz val="9"/>
            <color indexed="81"/>
            <rFont val="Tahoma"/>
            <charset val="1"/>
          </rPr>
          <t>Matthew Clayton:</t>
        </r>
        <r>
          <rPr>
            <sz val="9"/>
            <color indexed="81"/>
            <rFont val="Tahoma"/>
            <charset val="1"/>
          </rPr>
          <t xml:space="preserve">
The Times and percentages highlighted in yelloware the most effective hours for Community Speed Watch activity.</t>
        </r>
      </text>
    </comment>
    <comment ref="T22" authorId="0" shapeId="0" xr:uid="{9FCF653F-3574-4EA7-9768-961BEE97E272}">
      <text>
        <r>
          <rPr>
            <b/>
            <sz val="9"/>
            <color indexed="81"/>
            <rFont val="Tahoma"/>
            <charset val="1"/>
          </rPr>
          <t>Matthew Clayton:</t>
        </r>
        <r>
          <rPr>
            <sz val="9"/>
            <color indexed="81"/>
            <rFont val="Tahoma"/>
            <charset val="1"/>
          </rPr>
          <t xml:space="preserve">
The Times and percentages highlighted in yelloware the most effective hours for Community Speed Watch activity.</t>
        </r>
      </text>
    </comment>
  </commentList>
</comments>
</file>

<file path=xl/sharedStrings.xml><?xml version="1.0" encoding="utf-8"?>
<sst xmlns="http://schemas.openxmlformats.org/spreadsheetml/2006/main" count="37" uniqueCount="36">
  <si>
    <t>Site Number</t>
  </si>
  <si>
    <t>00000591</t>
  </si>
  <si>
    <t>Site Reference</t>
  </si>
  <si>
    <t xml:space="preserve">West End Road Mortimer East of the 'Turners Arms' </t>
  </si>
  <si>
    <t>Speed Report (Speed Limit 30 Mph)</t>
  </si>
  <si>
    <t>25 January 2025</t>
  </si>
  <si>
    <t>Saturday</t>
  </si>
  <si>
    <t>51.37496, -1.075583</t>
  </si>
  <si>
    <t>Total Volume</t>
  </si>
  <si>
    <t>85th
Percentile</t>
  </si>
  <si>
    <t>Mean
Average</t>
  </si>
  <si>
    <t>Standard
Deviation</t>
  </si>
  <si>
    <t>&lt;5Mph</t>
  </si>
  <si>
    <t>5-&lt;10</t>
  </si>
  <si>
    <t>10-&lt;15</t>
  </si>
  <si>
    <t>15-&lt;20</t>
  </si>
  <si>
    <t>20-&lt;25</t>
  </si>
  <si>
    <t>25-&lt;30</t>
  </si>
  <si>
    <t>30-&lt;35</t>
  </si>
  <si>
    <t>35-&lt;40</t>
  </si>
  <si>
    <t>40-&lt;45</t>
  </si>
  <si>
    <t>45-&lt;50</t>
  </si>
  <si>
    <t>50-&lt;55</t>
  </si>
  <si>
    <t>55-&lt;60</t>
  </si>
  <si>
    <t>=&gt;60</t>
  </si>
  <si>
    <t>Above ACPO</t>
  </si>
  <si>
    <t>% Above ACPO</t>
  </si>
  <si>
    <t>Totals</t>
  </si>
  <si>
    <t>12H(7-19)</t>
  </si>
  <si>
    <t>16H(6-22)</t>
  </si>
  <si>
    <t>18H(6-24)</t>
  </si>
  <si>
    <t>24H(0-24)</t>
  </si>
  <si>
    <t>AM Peak</t>
  </si>
  <si>
    <t>PM Peak</t>
  </si>
  <si>
    <t>CA Traffic</t>
  </si>
  <si>
    <t>VDA-net R2 29/01/2025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</si>
</sst>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_x000d_\_x000a_mmm\ dd"/>
    <numFmt numFmtId="165" formatCode="0.0"/>
  </numFmts>
  <fonts count="6">
    <font>
      <sz val="11"/>
      <name val="Calibri"/>
    </font>
    <font>
      <b/>
      <sz val="11"/>
      <name val="Calibri"/>
    </font>
    <font>
      <sz val="11"/>
      <name val="Calibri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6600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Continuous"/>
    </xf>
    <xf numFmtId="0" fontId="1" fillId="2" borderId="2" xfId="0" applyFont="1" applyFill="1" applyBorder="1" applyAlignment="1">
      <alignment textRotation="90" wrapText="1"/>
    </xf>
    <xf numFmtId="0" fontId="1" fillId="2" borderId="3" xfId="0" applyFont="1" applyFill="1" applyBorder="1" applyAlignment="1">
      <alignment textRotation="90" wrapText="1"/>
    </xf>
    <xf numFmtId="164" fontId="1" fillId="2" borderId="4" xfId="0" applyNumberFormat="1" applyFont="1" applyFill="1" applyBorder="1" applyAlignment="1">
      <alignment textRotation="90" wrapText="1"/>
    </xf>
    <xf numFmtId="0" fontId="0" fillId="0" borderId="1" xfId="0" applyBorder="1"/>
    <xf numFmtId="0" fontId="0" fillId="0" borderId="5" xfId="0" applyBorder="1"/>
    <xf numFmtId="20" fontId="1" fillId="2" borderId="6" xfId="0" applyNumberFormat="1" applyFont="1" applyFill="1" applyBorder="1"/>
    <xf numFmtId="0" fontId="1" fillId="2" borderId="6" xfId="0" applyFont="1" applyFill="1" applyBorder="1"/>
    <xf numFmtId="20" fontId="0" fillId="0" borderId="0" xfId="0" applyNumberFormat="1"/>
    <xf numFmtId="0" fontId="0" fillId="0" borderId="6" xfId="0" applyBorder="1"/>
    <xf numFmtId="20" fontId="0" fillId="0" borderId="6" xfId="0" applyNumberFormat="1" applyBorder="1"/>
    <xf numFmtId="165" fontId="0" fillId="0" borderId="0" xfId="0" applyNumberFormat="1"/>
    <xf numFmtId="165" fontId="0" fillId="0" borderId="6" xfId="0" applyNumberFormat="1" applyBorder="1"/>
    <xf numFmtId="1" fontId="0" fillId="0" borderId="0" xfId="0" applyNumberFormat="1"/>
    <xf numFmtId="1" fontId="0" fillId="0" borderId="6" xfId="0" applyNumberFormat="1" applyBorder="1"/>
    <xf numFmtId="20" fontId="1" fillId="2" borderId="5" xfId="0" applyNumberFormat="1" applyFont="1" applyFill="1" applyBorder="1"/>
    <xf numFmtId="165" fontId="0" fillId="0" borderId="1" xfId="0" applyNumberFormat="1" applyBorder="1"/>
    <xf numFmtId="165" fontId="0" fillId="0" borderId="5" xfId="0" applyNumberFormat="1" applyBorder="1"/>
    <xf numFmtId="0" fontId="1" fillId="2" borderId="5" xfId="0" applyFont="1" applyFill="1" applyBorder="1"/>
    <xf numFmtId="1" fontId="0" fillId="0" borderId="1" xfId="0" applyNumberFormat="1" applyBorder="1"/>
    <xf numFmtId="1" fontId="0" fillId="0" borderId="5" xfId="0" applyNumberFormat="1" applyBorder="1"/>
    <xf numFmtId="0" fontId="1" fillId="0" borderId="0" xfId="0" applyFont="1" applyAlignment="1">
      <alignment horizontal="right"/>
    </xf>
    <xf numFmtId="9" fontId="0" fillId="0" borderId="0" xfId="1" applyFont="1"/>
    <xf numFmtId="9" fontId="0" fillId="3" borderId="0" xfId="1" applyFont="1" applyFill="1"/>
    <xf numFmtId="20" fontId="1" fillId="3" borderId="6" xfId="0" applyNumberFormat="1" applyFont="1" applyFill="1" applyBorder="1"/>
    <xf numFmtId="0" fontId="5" fillId="0" borderId="0" xfId="0" applyFont="1"/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5"/>
  <sheetViews>
    <sheetView tabSelected="1" workbookViewId="0">
      <selection activeCell="S3" sqref="S3"/>
    </sheetView>
  </sheetViews>
  <sheetFormatPr defaultRowHeight="15"/>
  <cols>
    <col min="22" max="22" width="23.85546875" customWidth="1"/>
  </cols>
  <sheetData>
    <row r="1" spans="1:20">
      <c r="A1" s="1" t="s">
        <v>0</v>
      </c>
      <c r="B1" s="1" t="s">
        <v>1</v>
      </c>
      <c r="D1" s="1" t="s">
        <v>2</v>
      </c>
      <c r="E1" s="1" t="s">
        <v>1</v>
      </c>
      <c r="P1" s="1"/>
      <c r="Q1" s="1"/>
    </row>
    <row r="2" spans="1:20">
      <c r="A2" s="2" t="s">
        <v>3</v>
      </c>
    </row>
    <row r="3" spans="1:20">
      <c r="A3" s="1" t="s">
        <v>4</v>
      </c>
      <c r="I3" s="3" t="s">
        <v>5</v>
      </c>
      <c r="L3" s="28" t="s">
        <v>6</v>
      </c>
      <c r="P3" s="28" t="s">
        <v>7</v>
      </c>
      <c r="Q3" s="1"/>
    </row>
    <row r="5" spans="1:20" ht="15.75" thickBot="1"/>
    <row r="6" spans="1:20" ht="54" thickBot="1">
      <c r="A6" s="8"/>
      <c r="B6" s="6" t="s">
        <v>8</v>
      </c>
      <c r="C6" s="4" t="s">
        <v>9</v>
      </c>
      <c r="D6" s="4" t="s">
        <v>10</v>
      </c>
      <c r="E6" s="5" t="s">
        <v>11</v>
      </c>
      <c r="F6" s="4" t="s">
        <v>12</v>
      </c>
      <c r="G6" s="4" t="s">
        <v>13</v>
      </c>
      <c r="H6" s="4" t="s">
        <v>14</v>
      </c>
      <c r="I6" s="4" t="s">
        <v>15</v>
      </c>
      <c r="J6" s="4" t="s">
        <v>16</v>
      </c>
      <c r="K6" s="4" t="s">
        <v>17</v>
      </c>
      <c r="L6" s="4" t="s">
        <v>18</v>
      </c>
      <c r="M6" s="4" t="s">
        <v>19</v>
      </c>
      <c r="N6" s="4" t="s">
        <v>20</v>
      </c>
      <c r="O6" s="4" t="s">
        <v>21</v>
      </c>
      <c r="P6" s="4" t="s">
        <v>22</v>
      </c>
      <c r="Q6" s="4" t="s">
        <v>23</v>
      </c>
      <c r="R6" s="5" t="s">
        <v>24</v>
      </c>
      <c r="S6" s="5" t="s">
        <v>25</v>
      </c>
      <c r="T6" s="5" t="s">
        <v>26</v>
      </c>
    </row>
    <row r="7" spans="1:20">
      <c r="A7" s="9">
        <v>0</v>
      </c>
      <c r="B7" s="12">
        <v>11</v>
      </c>
      <c r="C7" s="14">
        <v>36.700000762939453</v>
      </c>
      <c r="D7" s="14">
        <v>31.5</v>
      </c>
      <c r="E7" s="15">
        <v>9.5</v>
      </c>
      <c r="F7">
        <v>0</v>
      </c>
      <c r="G7">
        <v>1</v>
      </c>
      <c r="H7">
        <v>0</v>
      </c>
      <c r="I7">
        <v>0</v>
      </c>
      <c r="J7">
        <v>0</v>
      </c>
      <c r="K7">
        <v>4</v>
      </c>
      <c r="L7">
        <v>2</v>
      </c>
      <c r="M7">
        <v>2</v>
      </c>
      <c r="N7">
        <v>1</v>
      </c>
      <c r="O7">
        <v>1</v>
      </c>
      <c r="P7">
        <v>0</v>
      </c>
      <c r="Q7">
        <v>0</v>
      </c>
      <c r="R7" s="12">
        <v>0</v>
      </c>
      <c r="S7">
        <f>SUM(M7:R7)</f>
        <v>4</v>
      </c>
      <c r="T7" s="25">
        <f>SUM(S7/B7)</f>
        <v>0.36363636363636365</v>
      </c>
    </row>
    <row r="8" spans="1:20">
      <c r="A8" s="9">
        <v>4.1666666666666699E-2</v>
      </c>
      <c r="B8" s="12">
        <v>3</v>
      </c>
      <c r="C8" s="14"/>
      <c r="D8" s="14">
        <v>43.299999237060547</v>
      </c>
      <c r="E8" s="15">
        <v>15.100000381469727</v>
      </c>
      <c r="F8">
        <v>0</v>
      </c>
      <c r="G8">
        <v>0</v>
      </c>
      <c r="H8">
        <v>0</v>
      </c>
      <c r="I8">
        <v>0</v>
      </c>
      <c r="J8">
        <v>0</v>
      </c>
      <c r="K8">
        <v>1</v>
      </c>
      <c r="L8">
        <v>0</v>
      </c>
      <c r="M8">
        <v>1</v>
      </c>
      <c r="N8">
        <v>0</v>
      </c>
      <c r="O8">
        <v>0</v>
      </c>
      <c r="P8">
        <v>0</v>
      </c>
      <c r="Q8">
        <v>0</v>
      </c>
      <c r="R8" s="12">
        <v>1</v>
      </c>
      <c r="S8">
        <f t="shared" ref="S8:S30" si="0">SUM(M8:R8)</f>
        <v>2</v>
      </c>
      <c r="T8" s="25">
        <f t="shared" ref="T8:T30" si="1">SUM(S8/B8)</f>
        <v>0.66666666666666663</v>
      </c>
    </row>
    <row r="9" spans="1:20">
      <c r="A9" s="9">
        <v>8.3333333333333301E-2</v>
      </c>
      <c r="B9" s="12">
        <v>6</v>
      </c>
      <c r="C9" s="14"/>
      <c r="D9" s="14">
        <v>33.900001525878906</v>
      </c>
      <c r="E9" s="15">
        <v>7</v>
      </c>
      <c r="F9">
        <v>0</v>
      </c>
      <c r="G9">
        <v>0</v>
      </c>
      <c r="H9">
        <v>0</v>
      </c>
      <c r="I9">
        <v>0</v>
      </c>
      <c r="J9">
        <v>1</v>
      </c>
      <c r="K9">
        <v>1</v>
      </c>
      <c r="L9">
        <v>1</v>
      </c>
      <c r="M9">
        <v>1</v>
      </c>
      <c r="N9">
        <v>2</v>
      </c>
      <c r="O9">
        <v>0</v>
      </c>
      <c r="P9">
        <v>0</v>
      </c>
      <c r="Q9">
        <v>0</v>
      </c>
      <c r="R9" s="12">
        <v>0</v>
      </c>
      <c r="S9">
        <f t="shared" si="0"/>
        <v>3</v>
      </c>
      <c r="T9" s="25">
        <f t="shared" si="1"/>
        <v>0.5</v>
      </c>
    </row>
    <row r="10" spans="1:20">
      <c r="A10" s="9">
        <v>0.125</v>
      </c>
      <c r="B10" s="12">
        <v>4</v>
      </c>
      <c r="C10" s="14"/>
      <c r="D10" s="14">
        <v>30.899999618530273</v>
      </c>
      <c r="E10" s="15">
        <v>7.5999999046325684</v>
      </c>
      <c r="F10">
        <v>0</v>
      </c>
      <c r="G10">
        <v>0</v>
      </c>
      <c r="H10">
        <v>0</v>
      </c>
      <c r="I10">
        <v>0</v>
      </c>
      <c r="J10">
        <v>2</v>
      </c>
      <c r="K10">
        <v>0</v>
      </c>
      <c r="L10">
        <v>1</v>
      </c>
      <c r="M10">
        <v>0</v>
      </c>
      <c r="N10">
        <v>1</v>
      </c>
      <c r="O10">
        <v>0</v>
      </c>
      <c r="P10">
        <v>0</v>
      </c>
      <c r="Q10">
        <v>0</v>
      </c>
      <c r="R10" s="12">
        <v>0</v>
      </c>
      <c r="S10">
        <f t="shared" si="0"/>
        <v>1</v>
      </c>
      <c r="T10" s="25">
        <f t="shared" si="1"/>
        <v>0.25</v>
      </c>
    </row>
    <row r="11" spans="1:20">
      <c r="A11" s="9">
        <v>0.16666666666666699</v>
      </c>
      <c r="B11" s="12">
        <v>4</v>
      </c>
      <c r="C11" s="14"/>
      <c r="D11" s="14">
        <v>33.599998474121094</v>
      </c>
      <c r="E11" s="15">
        <v>7.5999999046325684</v>
      </c>
      <c r="F11">
        <v>0</v>
      </c>
      <c r="G11">
        <v>0</v>
      </c>
      <c r="H11">
        <v>0</v>
      </c>
      <c r="I11">
        <v>0</v>
      </c>
      <c r="J11">
        <v>0</v>
      </c>
      <c r="K11">
        <v>2</v>
      </c>
      <c r="L11">
        <v>1</v>
      </c>
      <c r="M11">
        <v>0</v>
      </c>
      <c r="N11">
        <v>0</v>
      </c>
      <c r="O11">
        <v>1</v>
      </c>
      <c r="P11">
        <v>0</v>
      </c>
      <c r="Q11">
        <v>0</v>
      </c>
      <c r="R11" s="12">
        <v>0</v>
      </c>
      <c r="S11">
        <f t="shared" si="0"/>
        <v>1</v>
      </c>
      <c r="T11" s="25">
        <f t="shared" si="1"/>
        <v>0.25</v>
      </c>
    </row>
    <row r="12" spans="1:20">
      <c r="A12" s="9">
        <v>0.20833333333333301</v>
      </c>
      <c r="B12" s="12">
        <v>7</v>
      </c>
      <c r="C12" s="14"/>
      <c r="D12" s="14">
        <v>32.299999237060547</v>
      </c>
      <c r="E12" s="15">
        <v>5.3000001907348633</v>
      </c>
      <c r="F12">
        <v>0</v>
      </c>
      <c r="G12">
        <v>0</v>
      </c>
      <c r="H12">
        <v>0</v>
      </c>
      <c r="I12">
        <v>0</v>
      </c>
      <c r="J12">
        <v>0</v>
      </c>
      <c r="K12">
        <v>3</v>
      </c>
      <c r="L12">
        <v>2</v>
      </c>
      <c r="M12">
        <v>1</v>
      </c>
      <c r="N12">
        <v>1</v>
      </c>
      <c r="O12">
        <v>0</v>
      </c>
      <c r="P12">
        <v>0</v>
      </c>
      <c r="Q12">
        <v>0</v>
      </c>
      <c r="R12" s="12">
        <v>0</v>
      </c>
      <c r="S12">
        <f t="shared" si="0"/>
        <v>2</v>
      </c>
      <c r="T12" s="25">
        <f t="shared" si="1"/>
        <v>0.2857142857142857</v>
      </c>
    </row>
    <row r="13" spans="1:20">
      <c r="A13" s="9">
        <v>0.25</v>
      </c>
      <c r="B13" s="12">
        <v>26</v>
      </c>
      <c r="C13" s="14">
        <v>39.799999237060547</v>
      </c>
      <c r="D13" s="14">
        <v>33</v>
      </c>
      <c r="E13" s="15">
        <v>7.9000000953674316</v>
      </c>
      <c r="F13">
        <v>0</v>
      </c>
      <c r="G13">
        <v>1</v>
      </c>
      <c r="H13">
        <v>0</v>
      </c>
      <c r="I13">
        <v>0</v>
      </c>
      <c r="J13">
        <v>3</v>
      </c>
      <c r="K13">
        <v>3</v>
      </c>
      <c r="L13">
        <v>8</v>
      </c>
      <c r="M13">
        <v>7</v>
      </c>
      <c r="N13">
        <v>3</v>
      </c>
      <c r="O13">
        <v>1</v>
      </c>
      <c r="P13">
        <v>0</v>
      </c>
      <c r="Q13">
        <v>0</v>
      </c>
      <c r="R13" s="12">
        <v>0</v>
      </c>
      <c r="S13">
        <f t="shared" si="0"/>
        <v>11</v>
      </c>
      <c r="T13" s="25">
        <f t="shared" si="1"/>
        <v>0.42307692307692307</v>
      </c>
    </row>
    <row r="14" spans="1:20">
      <c r="A14" s="9">
        <v>0.29166666666666702</v>
      </c>
      <c r="B14" s="12">
        <v>51</v>
      </c>
      <c r="C14" s="14">
        <v>39.200000762939453</v>
      </c>
      <c r="D14" s="14">
        <v>33.200000762939453</v>
      </c>
      <c r="E14" s="15">
        <v>8</v>
      </c>
      <c r="F14">
        <v>0</v>
      </c>
      <c r="G14">
        <v>0</v>
      </c>
      <c r="H14">
        <v>2</v>
      </c>
      <c r="I14">
        <v>1</v>
      </c>
      <c r="J14">
        <v>3</v>
      </c>
      <c r="K14">
        <v>11</v>
      </c>
      <c r="L14">
        <v>15</v>
      </c>
      <c r="M14">
        <v>14</v>
      </c>
      <c r="N14">
        <v>1</v>
      </c>
      <c r="O14">
        <v>3</v>
      </c>
      <c r="P14">
        <v>0</v>
      </c>
      <c r="Q14">
        <v>1</v>
      </c>
      <c r="R14" s="12">
        <v>0</v>
      </c>
      <c r="S14">
        <f t="shared" si="0"/>
        <v>19</v>
      </c>
      <c r="T14" s="25">
        <f t="shared" si="1"/>
        <v>0.37254901960784315</v>
      </c>
    </row>
    <row r="15" spans="1:20">
      <c r="A15" s="9">
        <v>0.33333333333333298</v>
      </c>
      <c r="B15" s="12">
        <v>104</v>
      </c>
      <c r="C15" s="14">
        <v>38.5</v>
      </c>
      <c r="D15" s="14">
        <v>32.5</v>
      </c>
      <c r="E15" s="15">
        <v>6.4000000953674316</v>
      </c>
      <c r="F15">
        <v>0</v>
      </c>
      <c r="G15">
        <v>1</v>
      </c>
      <c r="H15">
        <v>1</v>
      </c>
      <c r="I15">
        <v>2</v>
      </c>
      <c r="J15">
        <v>4</v>
      </c>
      <c r="K15">
        <v>29</v>
      </c>
      <c r="L15">
        <v>30</v>
      </c>
      <c r="M15">
        <v>25</v>
      </c>
      <c r="N15">
        <v>10</v>
      </c>
      <c r="O15">
        <v>2</v>
      </c>
      <c r="P15">
        <v>0</v>
      </c>
      <c r="Q15">
        <v>0</v>
      </c>
      <c r="R15" s="12">
        <v>0</v>
      </c>
      <c r="S15">
        <f t="shared" si="0"/>
        <v>37</v>
      </c>
      <c r="T15" s="25">
        <f t="shared" si="1"/>
        <v>0.35576923076923078</v>
      </c>
    </row>
    <row r="16" spans="1:20">
      <c r="A16" s="27">
        <v>0.375</v>
      </c>
      <c r="B16" s="12">
        <v>189</v>
      </c>
      <c r="C16" s="14">
        <v>37.900001525878906</v>
      </c>
      <c r="D16" s="14">
        <v>32.5</v>
      </c>
      <c r="E16" s="15">
        <v>5.6999998092651367</v>
      </c>
      <c r="F16">
        <v>0</v>
      </c>
      <c r="G16">
        <v>2</v>
      </c>
      <c r="H16">
        <v>0</v>
      </c>
      <c r="I16">
        <v>1</v>
      </c>
      <c r="J16">
        <v>4</v>
      </c>
      <c r="K16">
        <v>56</v>
      </c>
      <c r="L16">
        <v>71</v>
      </c>
      <c r="M16">
        <v>39</v>
      </c>
      <c r="N16">
        <v>11</v>
      </c>
      <c r="O16">
        <v>3</v>
      </c>
      <c r="P16">
        <v>2</v>
      </c>
      <c r="Q16">
        <v>0</v>
      </c>
      <c r="R16" s="12">
        <v>0</v>
      </c>
      <c r="S16">
        <f t="shared" si="0"/>
        <v>55</v>
      </c>
      <c r="T16" s="26">
        <f t="shared" si="1"/>
        <v>0.29100529100529099</v>
      </c>
    </row>
    <row r="17" spans="1:20">
      <c r="A17" s="27">
        <v>0.41666666666666702</v>
      </c>
      <c r="B17" s="12">
        <v>211</v>
      </c>
      <c r="C17" s="14">
        <v>37.900001525878906</v>
      </c>
      <c r="D17" s="14">
        <v>32.299999237060547</v>
      </c>
      <c r="E17" s="15">
        <v>5.5</v>
      </c>
      <c r="F17">
        <v>0</v>
      </c>
      <c r="G17">
        <v>0</v>
      </c>
      <c r="H17">
        <v>0</v>
      </c>
      <c r="I17">
        <v>3</v>
      </c>
      <c r="J17">
        <v>8</v>
      </c>
      <c r="K17">
        <v>65</v>
      </c>
      <c r="L17">
        <v>79</v>
      </c>
      <c r="M17">
        <v>41</v>
      </c>
      <c r="N17">
        <v>9</v>
      </c>
      <c r="O17">
        <v>5</v>
      </c>
      <c r="P17">
        <v>1</v>
      </c>
      <c r="Q17">
        <v>0</v>
      </c>
      <c r="R17" s="12">
        <v>0</v>
      </c>
      <c r="S17">
        <f t="shared" si="0"/>
        <v>56</v>
      </c>
      <c r="T17" s="26">
        <f t="shared" si="1"/>
        <v>0.26540284360189575</v>
      </c>
    </row>
    <row r="18" spans="1:20">
      <c r="A18" s="9">
        <v>0.45833333333333298</v>
      </c>
      <c r="B18" s="12">
        <v>242</v>
      </c>
      <c r="C18" s="14">
        <v>36.700000762939453</v>
      </c>
      <c r="D18" s="14">
        <v>31</v>
      </c>
      <c r="E18" s="15">
        <v>5.4000000953674316</v>
      </c>
      <c r="F18">
        <v>0</v>
      </c>
      <c r="G18">
        <v>1</v>
      </c>
      <c r="H18">
        <v>2</v>
      </c>
      <c r="I18">
        <v>6</v>
      </c>
      <c r="J18">
        <v>11</v>
      </c>
      <c r="K18">
        <v>87</v>
      </c>
      <c r="L18">
        <v>85</v>
      </c>
      <c r="M18">
        <v>36</v>
      </c>
      <c r="N18">
        <v>13</v>
      </c>
      <c r="O18">
        <v>1</v>
      </c>
      <c r="P18">
        <v>0</v>
      </c>
      <c r="Q18">
        <v>0</v>
      </c>
      <c r="R18" s="12">
        <v>0</v>
      </c>
      <c r="S18">
        <f t="shared" si="0"/>
        <v>50</v>
      </c>
      <c r="T18" s="25">
        <f t="shared" si="1"/>
        <v>0.20661157024793389</v>
      </c>
    </row>
    <row r="19" spans="1:20">
      <c r="A19" s="9">
        <v>0.5</v>
      </c>
      <c r="B19" s="12">
        <v>241</v>
      </c>
      <c r="C19" s="14">
        <v>37.900001525878906</v>
      </c>
      <c r="D19" s="14">
        <v>32.599998474121094</v>
      </c>
      <c r="E19" s="15">
        <v>4.5999999046325684</v>
      </c>
      <c r="F19">
        <v>0</v>
      </c>
      <c r="G19">
        <v>0</v>
      </c>
      <c r="H19">
        <v>0</v>
      </c>
      <c r="I19">
        <v>0</v>
      </c>
      <c r="J19">
        <v>9</v>
      </c>
      <c r="K19">
        <v>70</v>
      </c>
      <c r="L19">
        <v>95</v>
      </c>
      <c r="M19">
        <v>49</v>
      </c>
      <c r="N19">
        <v>17</v>
      </c>
      <c r="O19">
        <v>1</v>
      </c>
      <c r="P19">
        <v>0</v>
      </c>
      <c r="Q19">
        <v>0</v>
      </c>
      <c r="R19" s="12">
        <v>0</v>
      </c>
      <c r="S19">
        <f t="shared" si="0"/>
        <v>67</v>
      </c>
      <c r="T19" s="25">
        <f t="shared" si="1"/>
        <v>0.27800829875518673</v>
      </c>
    </row>
    <row r="20" spans="1:20">
      <c r="A20" s="9">
        <v>0.54166666666666696</v>
      </c>
      <c r="B20" s="12">
        <v>251</v>
      </c>
      <c r="C20" s="14">
        <v>36.700000762939453</v>
      </c>
      <c r="D20" s="14">
        <v>32</v>
      </c>
      <c r="E20" s="15">
        <v>4.6999998092651367</v>
      </c>
      <c r="F20">
        <v>0</v>
      </c>
      <c r="G20">
        <v>0</v>
      </c>
      <c r="H20">
        <v>1</v>
      </c>
      <c r="I20">
        <v>1</v>
      </c>
      <c r="J20">
        <v>11</v>
      </c>
      <c r="K20">
        <v>79</v>
      </c>
      <c r="L20">
        <v>93</v>
      </c>
      <c r="M20">
        <v>52</v>
      </c>
      <c r="N20">
        <v>12</v>
      </c>
      <c r="O20">
        <v>2</v>
      </c>
      <c r="P20">
        <v>0</v>
      </c>
      <c r="Q20">
        <v>0</v>
      </c>
      <c r="R20" s="12">
        <v>0</v>
      </c>
      <c r="S20">
        <f t="shared" si="0"/>
        <v>66</v>
      </c>
      <c r="T20" s="25">
        <f t="shared" si="1"/>
        <v>0.26294820717131473</v>
      </c>
    </row>
    <row r="21" spans="1:20">
      <c r="A21" s="9">
        <v>0.58333333333333304</v>
      </c>
      <c r="B21" s="12">
        <v>225</v>
      </c>
      <c r="C21" s="14">
        <v>37.299999237060547</v>
      </c>
      <c r="D21" s="14">
        <v>31.899999618530273</v>
      </c>
      <c r="E21" s="15">
        <v>4.9000000953674316</v>
      </c>
      <c r="F21">
        <v>0</v>
      </c>
      <c r="G21">
        <v>0</v>
      </c>
      <c r="H21">
        <v>1</v>
      </c>
      <c r="I21">
        <v>1</v>
      </c>
      <c r="J21">
        <v>11</v>
      </c>
      <c r="K21">
        <v>72</v>
      </c>
      <c r="L21">
        <v>85</v>
      </c>
      <c r="M21">
        <v>40</v>
      </c>
      <c r="N21">
        <v>13</v>
      </c>
      <c r="O21">
        <v>2</v>
      </c>
      <c r="P21">
        <v>0</v>
      </c>
      <c r="Q21">
        <v>0</v>
      </c>
      <c r="R21" s="12">
        <v>0</v>
      </c>
      <c r="S21">
        <f t="shared" si="0"/>
        <v>55</v>
      </c>
      <c r="T21" s="25">
        <f t="shared" si="1"/>
        <v>0.24444444444444444</v>
      </c>
    </row>
    <row r="22" spans="1:20">
      <c r="A22" s="27">
        <v>0.625</v>
      </c>
      <c r="B22" s="12">
        <v>213</v>
      </c>
      <c r="C22" s="14">
        <v>37.299999237060547</v>
      </c>
      <c r="D22" s="14">
        <v>31.700000762939453</v>
      </c>
      <c r="E22" s="15">
        <v>5.9000000953674316</v>
      </c>
      <c r="F22">
        <v>0</v>
      </c>
      <c r="G22">
        <v>1</v>
      </c>
      <c r="H22">
        <v>5</v>
      </c>
      <c r="I22">
        <v>2</v>
      </c>
      <c r="J22">
        <v>6</v>
      </c>
      <c r="K22">
        <v>57</v>
      </c>
      <c r="L22">
        <v>80</v>
      </c>
      <c r="M22">
        <v>50</v>
      </c>
      <c r="N22">
        <v>11</v>
      </c>
      <c r="O22">
        <v>1</v>
      </c>
      <c r="P22">
        <v>0</v>
      </c>
      <c r="Q22">
        <v>0</v>
      </c>
      <c r="R22" s="12">
        <v>0</v>
      </c>
      <c r="S22">
        <f t="shared" si="0"/>
        <v>62</v>
      </c>
      <c r="T22" s="26">
        <f t="shared" si="1"/>
        <v>0.29107981220657275</v>
      </c>
    </row>
    <row r="23" spans="1:20">
      <c r="A23" s="27">
        <v>0.66666666666666696</v>
      </c>
      <c r="B23" s="12">
        <v>206</v>
      </c>
      <c r="C23" s="14">
        <v>37.299999237060547</v>
      </c>
      <c r="D23" s="14">
        <v>32.099998474121094</v>
      </c>
      <c r="E23" s="15">
        <v>5.4000000953674316</v>
      </c>
      <c r="F23">
        <v>0</v>
      </c>
      <c r="G23">
        <v>0</v>
      </c>
      <c r="H23">
        <v>1</v>
      </c>
      <c r="I23">
        <v>1</v>
      </c>
      <c r="J23">
        <v>6</v>
      </c>
      <c r="K23">
        <v>77</v>
      </c>
      <c r="L23">
        <v>66</v>
      </c>
      <c r="M23">
        <v>40</v>
      </c>
      <c r="N23">
        <v>10</v>
      </c>
      <c r="O23">
        <v>4</v>
      </c>
      <c r="P23">
        <v>1</v>
      </c>
      <c r="Q23">
        <v>0</v>
      </c>
      <c r="R23" s="12">
        <v>0</v>
      </c>
      <c r="S23">
        <f t="shared" si="0"/>
        <v>55</v>
      </c>
      <c r="T23" s="26">
        <f t="shared" si="1"/>
        <v>0.26699029126213591</v>
      </c>
    </row>
    <row r="24" spans="1:20">
      <c r="A24" s="9">
        <v>0.70833333333333304</v>
      </c>
      <c r="B24" s="12">
        <v>189</v>
      </c>
      <c r="C24" s="14">
        <v>37.299999237060547</v>
      </c>
      <c r="D24" s="14">
        <v>32.099998474121094</v>
      </c>
      <c r="E24" s="15">
        <v>5.1999998092651367</v>
      </c>
      <c r="F24">
        <v>0</v>
      </c>
      <c r="G24">
        <v>0</v>
      </c>
      <c r="H24">
        <v>1</v>
      </c>
      <c r="I24">
        <v>3</v>
      </c>
      <c r="J24">
        <v>5</v>
      </c>
      <c r="K24">
        <v>60</v>
      </c>
      <c r="L24">
        <v>63</v>
      </c>
      <c r="M24">
        <v>42</v>
      </c>
      <c r="N24">
        <v>14</v>
      </c>
      <c r="O24">
        <v>1</v>
      </c>
      <c r="P24">
        <v>0</v>
      </c>
      <c r="Q24">
        <v>0</v>
      </c>
      <c r="R24" s="12">
        <v>0</v>
      </c>
      <c r="S24">
        <f t="shared" si="0"/>
        <v>57</v>
      </c>
      <c r="T24" s="25">
        <f t="shared" si="1"/>
        <v>0.30158730158730157</v>
      </c>
    </row>
    <row r="25" spans="1:20">
      <c r="A25" s="9">
        <v>0.75</v>
      </c>
      <c r="B25" s="12">
        <v>127</v>
      </c>
      <c r="C25" s="14">
        <v>35.400001525878906</v>
      </c>
      <c r="D25" s="14">
        <v>30.299999237060547</v>
      </c>
      <c r="E25" s="15">
        <v>5.1999998092651367</v>
      </c>
      <c r="F25">
        <v>0</v>
      </c>
      <c r="G25">
        <v>1</v>
      </c>
      <c r="H25">
        <v>0</v>
      </c>
      <c r="I25">
        <v>1</v>
      </c>
      <c r="J25">
        <v>14</v>
      </c>
      <c r="K25">
        <v>48</v>
      </c>
      <c r="L25">
        <v>41</v>
      </c>
      <c r="M25">
        <v>17</v>
      </c>
      <c r="N25">
        <v>5</v>
      </c>
      <c r="O25">
        <v>0</v>
      </c>
      <c r="P25">
        <v>0</v>
      </c>
      <c r="Q25">
        <v>0</v>
      </c>
      <c r="R25" s="12">
        <v>0</v>
      </c>
      <c r="S25">
        <f t="shared" si="0"/>
        <v>22</v>
      </c>
      <c r="T25" s="25">
        <f t="shared" si="1"/>
        <v>0.17322834645669291</v>
      </c>
    </row>
    <row r="26" spans="1:20">
      <c r="A26" s="9">
        <v>0.79166666666666696</v>
      </c>
      <c r="B26" s="12">
        <v>75</v>
      </c>
      <c r="C26" s="14">
        <v>39.200000762939453</v>
      </c>
      <c r="D26" s="14">
        <v>32.599998474121094</v>
      </c>
      <c r="E26" s="15">
        <v>7</v>
      </c>
      <c r="F26">
        <v>0</v>
      </c>
      <c r="G26">
        <v>0</v>
      </c>
      <c r="H26">
        <v>0</v>
      </c>
      <c r="I26">
        <v>3</v>
      </c>
      <c r="J26">
        <v>9</v>
      </c>
      <c r="K26">
        <v>17</v>
      </c>
      <c r="L26">
        <v>19</v>
      </c>
      <c r="M26">
        <v>17</v>
      </c>
      <c r="N26">
        <v>8</v>
      </c>
      <c r="O26">
        <v>1</v>
      </c>
      <c r="P26">
        <v>0</v>
      </c>
      <c r="Q26">
        <v>0</v>
      </c>
      <c r="R26" s="12">
        <v>1</v>
      </c>
      <c r="S26">
        <f t="shared" si="0"/>
        <v>27</v>
      </c>
      <c r="T26" s="25">
        <f t="shared" si="1"/>
        <v>0.36</v>
      </c>
    </row>
    <row r="27" spans="1:20">
      <c r="A27" s="9">
        <v>0.83333333333333304</v>
      </c>
      <c r="B27" s="12">
        <v>46</v>
      </c>
      <c r="C27" s="14">
        <v>38.5</v>
      </c>
      <c r="D27" s="14">
        <v>32.599998474121094</v>
      </c>
      <c r="E27" s="15">
        <v>5.9000000953674316</v>
      </c>
      <c r="F27">
        <v>0</v>
      </c>
      <c r="G27">
        <v>0</v>
      </c>
      <c r="H27">
        <v>0</v>
      </c>
      <c r="I27">
        <v>1</v>
      </c>
      <c r="J27">
        <v>3</v>
      </c>
      <c r="K27">
        <v>12</v>
      </c>
      <c r="L27">
        <v>12</v>
      </c>
      <c r="M27">
        <v>14</v>
      </c>
      <c r="N27">
        <v>4</v>
      </c>
      <c r="O27">
        <v>0</v>
      </c>
      <c r="P27">
        <v>0</v>
      </c>
      <c r="Q27">
        <v>0</v>
      </c>
      <c r="R27" s="12">
        <v>0</v>
      </c>
      <c r="S27">
        <f t="shared" si="0"/>
        <v>18</v>
      </c>
      <c r="T27" s="25">
        <f t="shared" si="1"/>
        <v>0.39130434782608697</v>
      </c>
    </row>
    <row r="28" spans="1:20">
      <c r="A28" s="9">
        <v>0.875</v>
      </c>
      <c r="B28" s="12">
        <v>30</v>
      </c>
      <c r="C28" s="14">
        <v>36.700000762939453</v>
      </c>
      <c r="D28" s="14">
        <v>30.700000762939453</v>
      </c>
      <c r="E28" s="15">
        <v>7.9000000953674316</v>
      </c>
      <c r="F28">
        <v>0</v>
      </c>
      <c r="G28">
        <v>2</v>
      </c>
      <c r="H28">
        <v>0</v>
      </c>
      <c r="I28">
        <v>0</v>
      </c>
      <c r="J28">
        <v>3</v>
      </c>
      <c r="K28">
        <v>6</v>
      </c>
      <c r="L28">
        <v>11</v>
      </c>
      <c r="M28">
        <v>5</v>
      </c>
      <c r="N28">
        <v>3</v>
      </c>
      <c r="O28">
        <v>0</v>
      </c>
      <c r="P28">
        <v>0</v>
      </c>
      <c r="Q28">
        <v>0</v>
      </c>
      <c r="R28" s="12">
        <v>0</v>
      </c>
      <c r="S28">
        <f t="shared" si="0"/>
        <v>8</v>
      </c>
      <c r="T28" s="25">
        <f t="shared" si="1"/>
        <v>0.26666666666666666</v>
      </c>
    </row>
    <row r="29" spans="1:20">
      <c r="A29" s="9">
        <v>0.91666666666666696</v>
      </c>
      <c r="B29" s="12">
        <v>41</v>
      </c>
      <c r="C29" s="14">
        <v>38.5</v>
      </c>
      <c r="D29" s="14">
        <v>32.200000762939453</v>
      </c>
      <c r="E29" s="15">
        <v>4.9000000953674316</v>
      </c>
      <c r="F29">
        <v>0</v>
      </c>
      <c r="G29">
        <v>0</v>
      </c>
      <c r="H29">
        <v>0</v>
      </c>
      <c r="I29">
        <v>0</v>
      </c>
      <c r="J29">
        <v>1</v>
      </c>
      <c r="K29">
        <v>15</v>
      </c>
      <c r="L29">
        <v>10</v>
      </c>
      <c r="M29">
        <v>12</v>
      </c>
      <c r="N29">
        <v>3</v>
      </c>
      <c r="O29">
        <v>0</v>
      </c>
      <c r="P29">
        <v>0</v>
      </c>
      <c r="Q29">
        <v>0</v>
      </c>
      <c r="R29" s="12">
        <v>0</v>
      </c>
      <c r="S29">
        <f t="shared" si="0"/>
        <v>15</v>
      </c>
      <c r="T29" s="25">
        <f t="shared" si="1"/>
        <v>0.36585365853658536</v>
      </c>
    </row>
    <row r="30" spans="1:20">
      <c r="A30" s="18">
        <v>0.95833333333333304</v>
      </c>
      <c r="B30" s="8">
        <v>21</v>
      </c>
      <c r="C30" s="19">
        <v>37.900001525878906</v>
      </c>
      <c r="D30" s="19">
        <v>28.600000381469727</v>
      </c>
      <c r="E30" s="20">
        <v>9.6000003814697266</v>
      </c>
      <c r="F30" s="7">
        <v>0</v>
      </c>
      <c r="G30" s="7">
        <v>2</v>
      </c>
      <c r="H30" s="7">
        <v>1</v>
      </c>
      <c r="I30" s="7">
        <v>1</v>
      </c>
      <c r="J30" s="7">
        <v>2</v>
      </c>
      <c r="K30" s="7">
        <v>5</v>
      </c>
      <c r="L30" s="7">
        <v>2</v>
      </c>
      <c r="M30" s="7">
        <v>7</v>
      </c>
      <c r="N30" s="7">
        <v>1</v>
      </c>
      <c r="O30" s="7">
        <v>0</v>
      </c>
      <c r="P30" s="7">
        <v>0</v>
      </c>
      <c r="Q30" s="7">
        <v>0</v>
      </c>
      <c r="R30" s="8">
        <v>0</v>
      </c>
      <c r="S30">
        <f t="shared" si="0"/>
        <v>8</v>
      </c>
      <c r="T30" s="25">
        <f t="shared" si="1"/>
        <v>0.38095238095238093</v>
      </c>
    </row>
    <row r="31" spans="1:20">
      <c r="A31" s="10"/>
      <c r="B31" s="12"/>
      <c r="E31" s="12"/>
      <c r="R31" s="12"/>
    </row>
    <row r="32" spans="1:20">
      <c r="A32" s="10" t="s">
        <v>27</v>
      </c>
      <c r="B32" s="12"/>
      <c r="E32" s="12"/>
      <c r="R32" s="12"/>
    </row>
    <row r="33" spans="1:18">
      <c r="A33" s="10" t="s">
        <v>28</v>
      </c>
      <c r="B33" s="12">
        <v>2249</v>
      </c>
      <c r="C33" s="14">
        <v>37.299999237060547</v>
      </c>
      <c r="D33" s="14">
        <v>32</v>
      </c>
      <c r="E33" s="15">
        <v>5.4000000953674316</v>
      </c>
      <c r="F33">
        <v>0</v>
      </c>
      <c r="G33">
        <v>6</v>
      </c>
      <c r="H33">
        <v>14</v>
      </c>
      <c r="I33">
        <v>22</v>
      </c>
      <c r="J33">
        <v>92</v>
      </c>
      <c r="K33">
        <v>711</v>
      </c>
      <c r="L33">
        <v>803</v>
      </c>
      <c r="M33">
        <v>445</v>
      </c>
      <c r="N33">
        <v>126</v>
      </c>
      <c r="O33">
        <v>25</v>
      </c>
      <c r="P33">
        <v>4</v>
      </c>
      <c r="Q33">
        <v>1</v>
      </c>
      <c r="R33" s="12">
        <v>0</v>
      </c>
    </row>
    <row r="34" spans="1:18">
      <c r="A34" s="10" t="s">
        <v>29</v>
      </c>
      <c r="B34" s="12">
        <v>2426</v>
      </c>
      <c r="C34" s="14">
        <v>37.299999237060547</v>
      </c>
      <c r="D34" s="14">
        <v>32</v>
      </c>
      <c r="E34" s="15">
        <v>5.5999999046325684</v>
      </c>
      <c r="F34">
        <v>0</v>
      </c>
      <c r="G34">
        <v>9</v>
      </c>
      <c r="H34">
        <v>14</v>
      </c>
      <c r="I34">
        <v>26</v>
      </c>
      <c r="J34">
        <v>110</v>
      </c>
      <c r="K34">
        <v>749</v>
      </c>
      <c r="L34">
        <v>853</v>
      </c>
      <c r="M34">
        <v>488</v>
      </c>
      <c r="N34">
        <v>144</v>
      </c>
      <c r="O34">
        <v>27</v>
      </c>
      <c r="P34">
        <v>4</v>
      </c>
      <c r="Q34">
        <v>1</v>
      </c>
      <c r="R34" s="12">
        <v>1</v>
      </c>
    </row>
    <row r="35" spans="1:18">
      <c r="A35" s="10" t="s">
        <v>30</v>
      </c>
      <c r="B35" s="12">
        <v>2488</v>
      </c>
      <c r="C35" s="14">
        <v>37.299999237060547</v>
      </c>
      <c r="D35" s="14">
        <v>32</v>
      </c>
      <c r="E35" s="15">
        <v>5.5999999046325684</v>
      </c>
      <c r="F35">
        <v>0</v>
      </c>
      <c r="G35">
        <v>11</v>
      </c>
      <c r="H35">
        <v>15</v>
      </c>
      <c r="I35">
        <v>27</v>
      </c>
      <c r="J35">
        <v>113</v>
      </c>
      <c r="K35">
        <v>769</v>
      </c>
      <c r="L35">
        <v>865</v>
      </c>
      <c r="M35">
        <v>507</v>
      </c>
      <c r="N35">
        <v>148</v>
      </c>
      <c r="O35">
        <v>27</v>
      </c>
      <c r="P35">
        <v>4</v>
      </c>
      <c r="Q35">
        <v>1</v>
      </c>
      <c r="R35" s="12">
        <v>1</v>
      </c>
    </row>
    <row r="36" spans="1:18">
      <c r="A36" s="21" t="s">
        <v>31</v>
      </c>
      <c r="B36" s="8">
        <v>2523</v>
      </c>
      <c r="C36" s="19">
        <v>37.299999237060547</v>
      </c>
      <c r="D36" s="19">
        <v>32</v>
      </c>
      <c r="E36" s="20">
        <v>5.6999998092651367</v>
      </c>
      <c r="F36" s="7">
        <v>0</v>
      </c>
      <c r="G36" s="7">
        <v>12</v>
      </c>
      <c r="H36" s="7">
        <v>15</v>
      </c>
      <c r="I36" s="7">
        <v>27</v>
      </c>
      <c r="J36" s="7">
        <v>116</v>
      </c>
      <c r="K36" s="7">
        <v>780</v>
      </c>
      <c r="L36" s="7">
        <v>872</v>
      </c>
      <c r="M36" s="7">
        <v>512</v>
      </c>
      <c r="N36" s="7">
        <v>153</v>
      </c>
      <c r="O36" s="7">
        <v>29</v>
      </c>
      <c r="P36" s="7">
        <v>4</v>
      </c>
      <c r="Q36" s="7">
        <v>1</v>
      </c>
      <c r="R36" s="8">
        <v>2</v>
      </c>
    </row>
    <row r="37" spans="1:18">
      <c r="A37" s="10"/>
      <c r="B37" s="12"/>
      <c r="E37" s="12"/>
      <c r="R37" s="12"/>
    </row>
    <row r="38" spans="1:18">
      <c r="A38" s="10" t="s">
        <v>32</v>
      </c>
      <c r="B38" s="13">
        <v>0.45833333333333298</v>
      </c>
      <c r="C38" s="11"/>
      <c r="D38" s="11">
        <v>4.1666666666666699E-2</v>
      </c>
      <c r="E38" s="13">
        <v>4.1666666666666699E-2</v>
      </c>
      <c r="F38" s="11">
        <v>0.45833333333333298</v>
      </c>
      <c r="G38" s="11">
        <v>0.375</v>
      </c>
      <c r="H38" s="11">
        <v>0.45833333333333298</v>
      </c>
      <c r="I38" s="11">
        <v>0.45833333333333298</v>
      </c>
      <c r="J38" s="11">
        <v>0.45833333333333298</v>
      </c>
      <c r="K38" s="11">
        <v>0.45833333333333298</v>
      </c>
      <c r="L38" s="11">
        <v>0.45833333333333298</v>
      </c>
      <c r="M38" s="11">
        <v>0.41666666666666669</v>
      </c>
      <c r="N38" s="11">
        <v>0.45833333333333298</v>
      </c>
      <c r="O38" s="11">
        <v>0.41666666666666702</v>
      </c>
      <c r="P38" s="11">
        <v>0.375</v>
      </c>
      <c r="Q38" s="11">
        <v>0.29166666666666702</v>
      </c>
      <c r="R38" s="13">
        <v>4.1666666666666699E-2</v>
      </c>
    </row>
    <row r="39" spans="1:18">
      <c r="A39" s="10"/>
      <c r="B39" s="12">
        <v>242</v>
      </c>
      <c r="D39" s="14">
        <v>43.299999237060547</v>
      </c>
      <c r="E39" s="15">
        <v>15.100000381469727</v>
      </c>
      <c r="F39" s="16">
        <v>0</v>
      </c>
      <c r="G39" s="16">
        <v>2</v>
      </c>
      <c r="H39" s="16">
        <v>2</v>
      </c>
      <c r="I39" s="16">
        <v>6</v>
      </c>
      <c r="J39" s="16">
        <v>11</v>
      </c>
      <c r="K39" s="16">
        <v>87</v>
      </c>
      <c r="L39" s="16">
        <v>85</v>
      </c>
      <c r="M39" s="16">
        <v>41</v>
      </c>
      <c r="N39" s="16">
        <v>13</v>
      </c>
      <c r="O39" s="16">
        <v>5</v>
      </c>
      <c r="P39" s="16">
        <v>2</v>
      </c>
      <c r="Q39" s="16">
        <v>1</v>
      </c>
      <c r="R39" s="17">
        <v>1</v>
      </c>
    </row>
    <row r="40" spans="1:18">
      <c r="A40" s="10"/>
      <c r="B40" s="12"/>
      <c r="E40" s="12"/>
      <c r="R40" s="12"/>
    </row>
    <row r="41" spans="1:18">
      <c r="A41" s="10" t="s">
        <v>33</v>
      </c>
      <c r="B41" s="13">
        <v>0.54166666666666696</v>
      </c>
      <c r="C41" s="11">
        <v>0.79166666666666696</v>
      </c>
      <c r="D41" s="11">
        <v>0.79166666666666696</v>
      </c>
      <c r="E41" s="13">
        <v>0.875</v>
      </c>
      <c r="F41" s="11">
        <v>0.95833333333333304</v>
      </c>
      <c r="G41" s="11">
        <v>0.95833333333333304</v>
      </c>
      <c r="H41" s="11">
        <v>0.625</v>
      </c>
      <c r="I41" s="11">
        <v>0.79166666666666696</v>
      </c>
      <c r="J41" s="11">
        <v>0.75</v>
      </c>
      <c r="K41" s="11">
        <v>0.54166666666666696</v>
      </c>
      <c r="L41" s="11">
        <v>0.5</v>
      </c>
      <c r="M41" s="11">
        <v>0.54166666666666696</v>
      </c>
      <c r="N41" s="11">
        <v>0.5</v>
      </c>
      <c r="O41" s="11">
        <v>0.66666666666666696</v>
      </c>
      <c r="P41" s="11">
        <v>0.66666666666666696</v>
      </c>
      <c r="Q41" s="11">
        <v>0.95833333333333304</v>
      </c>
      <c r="R41" s="13">
        <v>0.79166666666666696</v>
      </c>
    </row>
    <row r="42" spans="1:18" ht="15.75" thickBot="1">
      <c r="A42" s="21"/>
      <c r="B42" s="8">
        <v>251</v>
      </c>
      <c r="C42" s="19">
        <v>39.200000762939453</v>
      </c>
      <c r="D42" s="19">
        <v>32.599998474121094</v>
      </c>
      <c r="E42" s="20">
        <v>7.9000000953674316</v>
      </c>
      <c r="F42" s="22">
        <v>0</v>
      </c>
      <c r="G42" s="22">
        <v>2</v>
      </c>
      <c r="H42" s="22">
        <v>5</v>
      </c>
      <c r="I42" s="22">
        <v>3</v>
      </c>
      <c r="J42" s="22">
        <v>14</v>
      </c>
      <c r="K42" s="22">
        <v>79</v>
      </c>
      <c r="L42" s="22">
        <v>95</v>
      </c>
      <c r="M42" s="22">
        <v>52</v>
      </c>
      <c r="N42" s="22">
        <v>17</v>
      </c>
      <c r="O42" s="22">
        <v>4</v>
      </c>
      <c r="P42" s="22">
        <v>1</v>
      </c>
      <c r="Q42" s="22">
        <v>0</v>
      </c>
      <c r="R42" s="23">
        <v>1</v>
      </c>
    </row>
    <row r="45" spans="1:18">
      <c r="A45" s="1" t="s">
        <v>34</v>
      </c>
      <c r="R45" s="24" t="s">
        <v>35</v>
      </c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0ea50aa-9a19-4cb4-ba41-57597350199e" xsi:nil="true"/>
    <lcf76f155ced4ddcb4097134ff3c332f xmlns="13ddb142-86c1-463f-9a12-a992385bda9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5C84FA3040E7418E53DF000E6CBA75" ma:contentTypeVersion="17" ma:contentTypeDescription="Create a new document." ma:contentTypeScope="" ma:versionID="c83f33ff3896530e7b319bd20293ce76">
  <xsd:schema xmlns:xsd="http://www.w3.org/2001/XMLSchema" xmlns:xs="http://www.w3.org/2001/XMLSchema" xmlns:p="http://schemas.microsoft.com/office/2006/metadata/properties" xmlns:ns2="13ddb142-86c1-463f-9a12-a992385bda94" xmlns:ns3="e0ea50aa-9a19-4cb4-ba41-57597350199e" targetNamespace="http://schemas.microsoft.com/office/2006/metadata/properties" ma:root="true" ma:fieldsID="7111abb4e2bd5119db13bb2915d5d909" ns2:_="" ns3:_="">
    <xsd:import namespace="13ddb142-86c1-463f-9a12-a992385bda94"/>
    <xsd:import namespace="e0ea50aa-9a19-4cb4-ba41-5759735019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ddb142-86c1-463f-9a12-a992385bda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919250d-7dcb-4f5e-b444-383715c1c00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ea50aa-9a19-4cb4-ba41-57597350199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9b82454-37fd-4db9-bffb-e75612a8fe8e}" ma:internalName="TaxCatchAll" ma:showField="CatchAllData" ma:web="e0ea50aa-9a19-4cb4-ba41-5759735019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8D21CE-FD08-446D-83E5-6DE603793D4F}"/>
</file>

<file path=customXml/itemProps2.xml><?xml version="1.0" encoding="utf-8"?>
<ds:datastoreItem xmlns:ds="http://schemas.openxmlformats.org/officeDocument/2006/customXml" ds:itemID="{E93FD5EB-C6B8-4683-BD00-505248CB30B6}"/>
</file>

<file path=customXml/itemProps3.xml><?xml version="1.0" encoding="utf-8"?>
<ds:datastoreItem xmlns:ds="http://schemas.openxmlformats.org/officeDocument/2006/customXml" ds:itemID="{2E750549-6A8F-48DA-908E-EEDE27756D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Danielle Davis</cp:lastModifiedBy>
  <cp:revision/>
  <dcterms:created xsi:type="dcterms:W3CDTF">2025-01-29T11:36:32Z</dcterms:created>
  <dcterms:modified xsi:type="dcterms:W3CDTF">2025-01-30T15:17:35Z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0x0101009B5C84FA3040E7418E53DF000E6CBA75</vt:lpwstr>
  </property>
  <property fmtid="{D5CDD505-2E9C-101B-9397-08002B2CF9AE}" pid="3" name="MediaServiceImageTags">
    <vt:lpwstr/>
  </property>
</Properties>
</file>