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layton1\Documents\Mortimer working copies Jan 2025\"/>
    </mc:Choice>
  </mc:AlternateContent>
  <xr:revisionPtr revIDLastSave="0" documentId="13_ncr:1_{EB5F44C5-F298-4274-A2AE-A44C5EB50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om 16 01 2025 To 25 01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7" i="1"/>
  <c r="S8" i="1"/>
  <c r="S9" i="1"/>
  <c r="S10" i="1"/>
  <c r="S11" i="1"/>
  <c r="S12" i="1"/>
  <c r="S13" i="1"/>
  <c r="S14" i="1"/>
  <c r="S15" i="1"/>
  <c r="S7" i="1"/>
</calcChain>
</file>

<file path=xl/sharedStrings.xml><?xml version="1.0" encoding="utf-8"?>
<sst xmlns="http://schemas.openxmlformats.org/spreadsheetml/2006/main" count="41" uniqueCount="40">
  <si>
    <t>Site Number</t>
  </si>
  <si>
    <t>00000433</t>
  </si>
  <si>
    <t>Site Reference</t>
  </si>
  <si>
    <t>Lat/Lng.</t>
  </si>
  <si>
    <t>51.37425,-1.04709</t>
  </si>
  <si>
    <t>The Street Mortimer opp Monktons Lane.</t>
  </si>
  <si>
    <t>Speed Summary (Speed Limit 30 Mph)</t>
  </si>
  <si>
    <t>From 16/01/2025 To 25/01/2025</t>
  </si>
  <si>
    <t>Channel:</t>
  </si>
  <si>
    <t>Other Flows</t>
  </si>
  <si>
    <t>Total Volume</t>
  </si>
  <si>
    <t>85th
Percentile</t>
  </si>
  <si>
    <t>Mean
Average</t>
  </si>
  <si>
    <t>Standard
Deviation</t>
  </si>
  <si>
    <t>&lt;5Mph</t>
  </si>
  <si>
    <t>5-&lt;10</t>
  </si>
  <si>
    <t>10-&lt;15</t>
  </si>
  <si>
    <t>15-&lt;20</t>
  </si>
  <si>
    <t>20-&lt;25</t>
  </si>
  <si>
    <t>25-&lt;30</t>
  </si>
  <si>
    <t>30-&lt;35</t>
  </si>
  <si>
    <t>35-&lt;40</t>
  </si>
  <si>
    <t>40-&lt;45</t>
  </si>
  <si>
    <t>45-&lt;50</t>
  </si>
  <si>
    <t>50-&lt;55</t>
  </si>
  <si>
    <t>55-&lt;60</t>
  </si>
  <si>
    <t>=&gt;60</t>
  </si>
  <si>
    <t>Monday</t>
  </si>
  <si>
    <t>Tuesday</t>
  </si>
  <si>
    <t>Wednesday</t>
  </si>
  <si>
    <t>Thursday</t>
  </si>
  <si>
    <t>Friday</t>
  </si>
  <si>
    <t>Saturday</t>
  </si>
  <si>
    <t>Sunday</t>
  </si>
  <si>
    <t>5 Day Ave.</t>
  </si>
  <si>
    <t>7 Day Ave.</t>
  </si>
  <si>
    <t>CA Traffic</t>
  </si>
  <si>
    <t>VDA-net R2 29/01/2025</t>
  </si>
  <si>
    <t>Above ACPO</t>
  </si>
  <si>
    <t>% above ACPO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</si>
</sst>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b/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6600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2" borderId="2" xfId="0" applyFont="1" applyFill="1" applyBorder="1" applyAlignment="1">
      <alignment textRotation="90" wrapText="1"/>
    </xf>
    <xf numFmtId="0" fontId="1" fillId="2" borderId="3" xfId="0" applyFont="1" applyFill="1" applyBorder="1" applyAlignment="1">
      <alignment textRotation="90" wrapText="1"/>
    </xf>
    <xf numFmtId="0" fontId="1" fillId="2" borderId="4" xfId="0" applyFont="1" applyFill="1" applyBorder="1" applyAlignment="1">
      <alignment textRotation="90" wrapText="1"/>
    </xf>
    <xf numFmtId="0" fontId="0" fillId="0" borderId="1" xfId="0" applyBorder="1"/>
    <xf numFmtId="0" fontId="1" fillId="2" borderId="5" xfId="0" applyFont="1" applyFill="1" applyBorder="1"/>
    <xf numFmtId="1" fontId="0" fillId="0" borderId="0" xfId="0" applyNumberFormat="1"/>
    <xf numFmtId="164" fontId="0" fillId="0" borderId="0" xfId="0" applyNumberFormat="1"/>
    <xf numFmtId="1" fontId="0" fillId="0" borderId="5" xfId="0" applyNumberFormat="1" applyBorder="1"/>
    <xf numFmtId="164" fontId="0" fillId="0" borderId="5" xfId="0" applyNumberFormat="1" applyBorder="1"/>
    <xf numFmtId="0" fontId="1" fillId="2" borderId="6" xfId="0" applyFont="1" applyFill="1" applyBorder="1"/>
    <xf numFmtId="1" fontId="0" fillId="0" borderId="6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" fontId="0" fillId="0" borderId="1" xfId="0" applyNumberFormat="1" applyBorder="1"/>
    <xf numFmtId="0" fontId="1" fillId="0" borderId="0" xfId="0" applyFont="1" applyAlignment="1">
      <alignment horizontal="right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workbookViewId="0">
      <selection activeCell="S7" sqref="S7"/>
    </sheetView>
  </sheetViews>
  <sheetFormatPr defaultRowHeight="15" x14ac:dyDescent="0.25"/>
  <cols>
    <col min="1" max="1" width="12" customWidth="1"/>
  </cols>
  <sheetData>
    <row r="1" spans="1:20" x14ac:dyDescent="0.25">
      <c r="A1" s="1" t="s">
        <v>0</v>
      </c>
      <c r="B1" s="1" t="s">
        <v>1</v>
      </c>
      <c r="D1" s="1" t="s">
        <v>2</v>
      </c>
      <c r="E1" s="1" t="s">
        <v>1</v>
      </c>
      <c r="P1" s="1" t="s">
        <v>3</v>
      </c>
      <c r="Q1" s="1" t="s">
        <v>4</v>
      </c>
    </row>
    <row r="2" spans="1:20" x14ac:dyDescent="0.25">
      <c r="A2" s="2" t="s">
        <v>5</v>
      </c>
    </row>
    <row r="3" spans="1:20" x14ac:dyDescent="0.25">
      <c r="A3" s="1" t="s">
        <v>6</v>
      </c>
      <c r="I3" s="3" t="s">
        <v>7</v>
      </c>
      <c r="P3" s="1" t="s">
        <v>8</v>
      </c>
      <c r="Q3" s="1" t="s">
        <v>9</v>
      </c>
    </row>
    <row r="5" spans="1:20" ht="15.75" thickBot="1" x14ac:dyDescent="0.3"/>
    <row r="6" spans="1:20" ht="54" thickBot="1" x14ac:dyDescent="0.3">
      <c r="A6" s="7"/>
      <c r="B6" s="6" t="s">
        <v>10</v>
      </c>
      <c r="C6" s="4" t="s">
        <v>11</v>
      </c>
      <c r="D6" s="4" t="s">
        <v>12</v>
      </c>
      <c r="E6" s="5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5" t="s">
        <v>26</v>
      </c>
      <c r="S6" s="5" t="s">
        <v>38</v>
      </c>
      <c r="T6" s="5" t="s">
        <v>39</v>
      </c>
    </row>
    <row r="7" spans="1:20" x14ac:dyDescent="0.25">
      <c r="A7" s="8" t="s">
        <v>27</v>
      </c>
      <c r="B7" s="11">
        <v>5919</v>
      </c>
      <c r="C7" s="10">
        <v>29.799999237060547</v>
      </c>
      <c r="D7" s="10">
        <v>25.5</v>
      </c>
      <c r="E7" s="12">
        <v>4.3000001907348633</v>
      </c>
      <c r="F7" s="9">
        <v>0</v>
      </c>
      <c r="G7" s="9">
        <v>34</v>
      </c>
      <c r="H7" s="9">
        <v>65</v>
      </c>
      <c r="I7" s="9">
        <v>411</v>
      </c>
      <c r="J7" s="9">
        <v>2261</v>
      </c>
      <c r="K7" s="9">
        <v>2455</v>
      </c>
      <c r="L7" s="9">
        <v>592</v>
      </c>
      <c r="M7" s="9">
        <v>80</v>
      </c>
      <c r="N7" s="9">
        <v>17</v>
      </c>
      <c r="O7" s="9">
        <v>2</v>
      </c>
      <c r="P7" s="9">
        <v>2</v>
      </c>
      <c r="Q7" s="9">
        <v>0</v>
      </c>
      <c r="R7" s="11">
        <v>0</v>
      </c>
      <c r="S7" s="9">
        <f>SUM(M7:R7)</f>
        <v>101</v>
      </c>
      <c r="T7" s="19">
        <f>SUM(S7/B7)</f>
        <v>1.706369319141747E-2</v>
      </c>
    </row>
    <row r="8" spans="1:20" x14ac:dyDescent="0.25">
      <c r="A8" s="8" t="s">
        <v>28</v>
      </c>
      <c r="B8" s="11">
        <v>6143</v>
      </c>
      <c r="C8" s="10">
        <v>29.200000762939453</v>
      </c>
      <c r="D8" s="10">
        <v>25.299999237060547</v>
      </c>
      <c r="E8" s="12">
        <v>4.6999998092651367</v>
      </c>
      <c r="F8" s="9">
        <v>0</v>
      </c>
      <c r="G8" s="9">
        <v>69</v>
      </c>
      <c r="H8" s="9">
        <v>148</v>
      </c>
      <c r="I8" s="9">
        <v>404</v>
      </c>
      <c r="J8" s="9">
        <v>2219</v>
      </c>
      <c r="K8" s="9">
        <v>2588</v>
      </c>
      <c r="L8" s="9">
        <v>617</v>
      </c>
      <c r="M8" s="9">
        <v>81</v>
      </c>
      <c r="N8" s="9">
        <v>15</v>
      </c>
      <c r="O8" s="9">
        <v>1</v>
      </c>
      <c r="P8" s="9">
        <v>1</v>
      </c>
      <c r="Q8" s="9">
        <v>0</v>
      </c>
      <c r="R8" s="11">
        <v>0</v>
      </c>
      <c r="S8" s="9">
        <f t="shared" ref="S8:S15" si="0">SUM(M8:R8)</f>
        <v>98</v>
      </c>
      <c r="T8" s="19">
        <f t="shared" ref="T8:T15" si="1">SUM(S8/B8)</f>
        <v>1.5953117369363504E-2</v>
      </c>
    </row>
    <row r="9" spans="1:20" x14ac:dyDescent="0.25">
      <c r="A9" s="8" t="s">
        <v>29</v>
      </c>
      <c r="B9" s="11">
        <v>5955</v>
      </c>
      <c r="C9" s="10">
        <v>29.799999237060547</v>
      </c>
      <c r="D9" s="10">
        <v>25.799999237060547</v>
      </c>
      <c r="E9" s="12">
        <v>4.1999998092651367</v>
      </c>
      <c r="F9" s="9">
        <v>0</v>
      </c>
      <c r="G9" s="9">
        <v>34</v>
      </c>
      <c r="H9" s="9">
        <v>56</v>
      </c>
      <c r="I9" s="9">
        <v>325</v>
      </c>
      <c r="J9" s="9">
        <v>2161</v>
      </c>
      <c r="K9" s="9">
        <v>2665</v>
      </c>
      <c r="L9" s="9">
        <v>616</v>
      </c>
      <c r="M9" s="9">
        <v>75</v>
      </c>
      <c r="N9" s="9">
        <v>18</v>
      </c>
      <c r="O9" s="9">
        <v>3</v>
      </c>
      <c r="P9" s="9">
        <v>2</v>
      </c>
      <c r="Q9" s="9">
        <v>0</v>
      </c>
      <c r="R9" s="11">
        <v>0</v>
      </c>
      <c r="S9" s="9">
        <f t="shared" si="0"/>
        <v>98</v>
      </c>
      <c r="T9" s="19">
        <f t="shared" si="1"/>
        <v>1.6456759026028549E-2</v>
      </c>
    </row>
    <row r="10" spans="1:20" x14ac:dyDescent="0.25">
      <c r="A10" s="8" t="s">
        <v>30</v>
      </c>
      <c r="B10" s="11">
        <v>6012</v>
      </c>
      <c r="C10" s="10">
        <v>29.200000762939453</v>
      </c>
      <c r="D10" s="10">
        <v>25.299999237060547</v>
      </c>
      <c r="E10" s="12">
        <v>4.5</v>
      </c>
      <c r="F10" s="9">
        <v>0</v>
      </c>
      <c r="G10" s="9">
        <v>60</v>
      </c>
      <c r="H10" s="9">
        <v>112</v>
      </c>
      <c r="I10" s="9">
        <v>402</v>
      </c>
      <c r="J10" s="9">
        <v>2224</v>
      </c>
      <c r="K10" s="9">
        <v>2560</v>
      </c>
      <c r="L10" s="9">
        <v>557</v>
      </c>
      <c r="M10" s="9">
        <v>75</v>
      </c>
      <c r="N10" s="9">
        <v>16</v>
      </c>
      <c r="O10" s="9">
        <v>3</v>
      </c>
      <c r="P10" s="9">
        <v>1</v>
      </c>
      <c r="Q10" s="9">
        <v>0</v>
      </c>
      <c r="R10" s="11">
        <v>0</v>
      </c>
      <c r="S10" s="9">
        <f t="shared" si="0"/>
        <v>95</v>
      </c>
      <c r="T10" s="19">
        <f t="shared" si="1"/>
        <v>1.5801729873586162E-2</v>
      </c>
    </row>
    <row r="11" spans="1:20" x14ac:dyDescent="0.25">
      <c r="A11" s="8" t="s">
        <v>31</v>
      </c>
      <c r="B11" s="11">
        <v>5377</v>
      </c>
      <c r="C11" s="10">
        <v>29.799999237060547</v>
      </c>
      <c r="D11" s="10">
        <v>25.5</v>
      </c>
      <c r="E11" s="12">
        <v>4.8000001907348633</v>
      </c>
      <c r="F11" s="9">
        <v>0</v>
      </c>
      <c r="G11" s="9">
        <v>48</v>
      </c>
      <c r="H11" s="9">
        <v>138</v>
      </c>
      <c r="I11" s="9">
        <v>427</v>
      </c>
      <c r="J11" s="9">
        <v>1740</v>
      </c>
      <c r="K11" s="9">
        <v>2314</v>
      </c>
      <c r="L11" s="9">
        <v>602</v>
      </c>
      <c r="M11" s="9">
        <v>92</v>
      </c>
      <c r="N11" s="9">
        <v>12</v>
      </c>
      <c r="O11" s="9">
        <v>2</v>
      </c>
      <c r="P11" s="9">
        <v>2</v>
      </c>
      <c r="Q11" s="9">
        <v>0</v>
      </c>
      <c r="R11" s="11">
        <v>0</v>
      </c>
      <c r="S11" s="9">
        <f t="shared" si="0"/>
        <v>108</v>
      </c>
      <c r="T11" s="19">
        <f t="shared" si="1"/>
        <v>2.0085549562953321E-2</v>
      </c>
    </row>
    <row r="12" spans="1:20" x14ac:dyDescent="0.25">
      <c r="A12" s="8" t="s">
        <v>32</v>
      </c>
      <c r="B12" s="11">
        <v>3891</v>
      </c>
      <c r="C12" s="10">
        <v>30.5</v>
      </c>
      <c r="D12" s="10">
        <v>27</v>
      </c>
      <c r="E12" s="12">
        <v>4.0999999046325684</v>
      </c>
      <c r="F12" s="9">
        <v>0</v>
      </c>
      <c r="G12" s="9">
        <v>9</v>
      </c>
      <c r="H12" s="9">
        <v>21</v>
      </c>
      <c r="I12" s="9">
        <v>112</v>
      </c>
      <c r="J12" s="9">
        <v>1084</v>
      </c>
      <c r="K12" s="9">
        <v>1945</v>
      </c>
      <c r="L12" s="9">
        <v>598</v>
      </c>
      <c r="M12" s="9">
        <v>104</v>
      </c>
      <c r="N12" s="9">
        <v>15</v>
      </c>
      <c r="O12" s="9">
        <v>3</v>
      </c>
      <c r="P12" s="9">
        <v>0</v>
      </c>
      <c r="Q12" s="9">
        <v>0</v>
      </c>
      <c r="R12" s="11">
        <v>0</v>
      </c>
      <c r="S12" s="9">
        <f t="shared" si="0"/>
        <v>122</v>
      </c>
      <c r="T12" s="19">
        <f t="shared" si="1"/>
        <v>3.1354407607298893E-2</v>
      </c>
    </row>
    <row r="13" spans="1:20" x14ac:dyDescent="0.25">
      <c r="A13" s="13" t="s">
        <v>33</v>
      </c>
      <c r="B13" s="14">
        <v>3029</v>
      </c>
      <c r="C13" s="15">
        <v>31.100000381469727</v>
      </c>
      <c r="D13" s="15">
        <v>27.200000762939453</v>
      </c>
      <c r="E13" s="16">
        <v>4.1999998092651367</v>
      </c>
      <c r="F13" s="17">
        <v>0</v>
      </c>
      <c r="G13" s="17">
        <v>10</v>
      </c>
      <c r="H13" s="17">
        <v>20</v>
      </c>
      <c r="I13" s="17">
        <v>69</v>
      </c>
      <c r="J13" s="17">
        <v>822</v>
      </c>
      <c r="K13" s="17">
        <v>1477</v>
      </c>
      <c r="L13" s="17">
        <v>524</v>
      </c>
      <c r="M13" s="17">
        <v>94</v>
      </c>
      <c r="N13" s="17">
        <v>11</v>
      </c>
      <c r="O13" s="17">
        <v>1</v>
      </c>
      <c r="P13" s="17">
        <v>0</v>
      </c>
      <c r="Q13" s="17">
        <v>1</v>
      </c>
      <c r="R13" s="14">
        <v>0</v>
      </c>
      <c r="S13" s="9">
        <f t="shared" si="0"/>
        <v>107</v>
      </c>
      <c r="T13" s="19">
        <f t="shared" si="1"/>
        <v>3.53251898316276E-2</v>
      </c>
    </row>
    <row r="14" spans="1:20" x14ac:dyDescent="0.25">
      <c r="A14" s="8" t="s">
        <v>34</v>
      </c>
      <c r="B14" s="11">
        <v>5881</v>
      </c>
      <c r="C14" s="10">
        <v>29.799999237060547</v>
      </c>
      <c r="D14" s="10">
        <v>25.5</v>
      </c>
      <c r="E14" s="12">
        <v>4.5999999046325684</v>
      </c>
      <c r="F14" s="9">
        <v>0</v>
      </c>
      <c r="G14" s="9">
        <v>49</v>
      </c>
      <c r="H14" s="9">
        <v>104</v>
      </c>
      <c r="I14" s="9">
        <v>394</v>
      </c>
      <c r="J14" s="9">
        <v>2121</v>
      </c>
      <c r="K14" s="9">
        <v>2517</v>
      </c>
      <c r="L14" s="9">
        <v>597</v>
      </c>
      <c r="M14" s="9">
        <v>81</v>
      </c>
      <c r="N14" s="9">
        <v>16</v>
      </c>
      <c r="O14" s="9">
        <v>2</v>
      </c>
      <c r="P14" s="9">
        <v>2</v>
      </c>
      <c r="Q14" s="9">
        <v>0</v>
      </c>
      <c r="R14" s="11">
        <v>0</v>
      </c>
      <c r="S14" s="9">
        <f t="shared" si="0"/>
        <v>101</v>
      </c>
      <c r="T14" s="19">
        <f t="shared" si="1"/>
        <v>1.7173950008501956E-2</v>
      </c>
    </row>
    <row r="15" spans="1:20" x14ac:dyDescent="0.25">
      <c r="A15" s="13" t="s">
        <v>35</v>
      </c>
      <c r="B15" s="14">
        <v>5189</v>
      </c>
      <c r="C15" s="15">
        <v>29.799999237060547</v>
      </c>
      <c r="D15" s="15">
        <v>25.700000762939453</v>
      </c>
      <c r="E15" s="16">
        <v>4.5</v>
      </c>
      <c r="F15" s="17">
        <v>0</v>
      </c>
      <c r="G15" s="17">
        <v>38</v>
      </c>
      <c r="H15" s="17">
        <v>80</v>
      </c>
      <c r="I15" s="17">
        <v>307</v>
      </c>
      <c r="J15" s="17">
        <v>1787</v>
      </c>
      <c r="K15" s="17">
        <v>2286</v>
      </c>
      <c r="L15" s="17">
        <v>587</v>
      </c>
      <c r="M15" s="17">
        <v>86</v>
      </c>
      <c r="N15" s="17">
        <v>15</v>
      </c>
      <c r="O15" s="17">
        <v>2</v>
      </c>
      <c r="P15" s="17">
        <v>1</v>
      </c>
      <c r="Q15" s="17">
        <v>0</v>
      </c>
      <c r="R15" s="14">
        <v>0</v>
      </c>
      <c r="S15" s="9">
        <f t="shared" si="0"/>
        <v>104</v>
      </c>
      <c r="T15" s="19">
        <f t="shared" si="1"/>
        <v>2.0042397379071111E-2</v>
      </c>
    </row>
    <row r="18" spans="1:18" x14ac:dyDescent="0.25">
      <c r="A18" s="1" t="s">
        <v>36</v>
      </c>
      <c r="R18" s="18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711A0E-DC63-4639-91C4-E2DB4230A650}"/>
</file>

<file path=customXml/itemProps2.xml><?xml version="1.0" encoding="utf-8"?>
<ds:datastoreItem xmlns:ds="http://schemas.openxmlformats.org/officeDocument/2006/customXml" ds:itemID="{6288FAE2-E50A-4530-AC4C-615E46DD0F2D}"/>
</file>

<file path=customXml/itemProps3.xml><?xml version="1.0" encoding="utf-8"?>
<ds:datastoreItem xmlns:ds="http://schemas.openxmlformats.org/officeDocument/2006/customXml" ds:itemID="{009D5E69-5CF0-4EDD-BE6A-27C1EDEC3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From 16 01 2025 To 25 01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Matthew Clayton</cp:lastModifiedBy>
  <dcterms:created xsi:type="dcterms:W3CDTF">2025-01-29T13:41:32Z</dcterms:created>
  <dcterms:modified xsi:type="dcterms:W3CDTF">2025-01-29T14:21:54Z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</Properties>
</file>