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fileSharing readOnlyRecommended="1"/>
  <workbookPr codeName="ThisWorkbook"/>
  <mc:AlternateContent xmlns:mc="http://schemas.openxmlformats.org/markup-compatibility/2006">
    <mc:Choice Requires="x15">
      <x15ac:absPath xmlns:x15ac="http://schemas.microsoft.com/office/spreadsheetml/2010/11/ac" url="https://stratfieldmortimer.sharepoint.com/sites/ParishOffice/Shared Documents/COMMITTEES - Agendas &amp; Minutes/2024-2025/Agendas/Full Council/2024-11-14/"/>
    </mc:Choice>
  </mc:AlternateContent>
  <xr:revisionPtr revIDLastSave="0" documentId="8_{B3916A9C-766E-4F78-8E0F-7AB373AF68F5}" xr6:coauthVersionLast="47" xr6:coauthVersionMax="47" xr10:uidLastSave="{00000000-0000-0000-0000-000000000000}"/>
  <bookViews>
    <workbookView xWindow="-23148" yWindow="-108" windowWidth="23256" windowHeight="12576" firstSheet="46" activeTab="46" xr2:uid="{00000000-000D-0000-FFFF-FFFF00000000}"/>
  </bookViews>
  <sheets>
    <sheet name="Aldermaston" sheetId="9" r:id="rId1"/>
    <sheet name="Aldworth" sheetId="8" r:id="rId2"/>
    <sheet name="Ashampstead" sheetId="7" r:id="rId3"/>
    <sheet name="Basildon" sheetId="6" r:id="rId4"/>
    <sheet name="Beech Hill" sheetId="5" r:id="rId5"/>
    <sheet name="Beedon" sheetId="4" r:id="rId6"/>
    <sheet name="Beenham" sheetId="3" r:id="rId7"/>
    <sheet name="Boxford" sheetId="20" r:id="rId8"/>
    <sheet name="Bradfield" sheetId="19" r:id="rId9"/>
    <sheet name="Brightwalton" sheetId="18" r:id="rId10"/>
    <sheet name="Brimpton" sheetId="17" r:id="rId11"/>
    <sheet name="Bucklebury" sheetId="16" r:id="rId12"/>
    <sheet name="Burghfield" sheetId="15" r:id="rId13"/>
    <sheet name="Catmore" sheetId="14" r:id="rId14"/>
    <sheet name="Chaddleworth" sheetId="13" r:id="rId15"/>
    <sheet name="Chieveley" sheetId="11" r:id="rId16"/>
    <sheet name="Cold Ash" sheetId="10" r:id="rId17"/>
    <sheet name="Combe" sheetId="12" r:id="rId18"/>
    <sheet name="Compton" sheetId="21" r:id="rId19"/>
    <sheet name="East Garston" sheetId="22" r:id="rId20"/>
    <sheet name="East Ilsley" sheetId="23" r:id="rId21"/>
    <sheet name="Enborne" sheetId="24" r:id="rId22"/>
    <sheet name="Englefield" sheetId="25" r:id="rId23"/>
    <sheet name="Farnborough" sheetId="26" r:id="rId24"/>
    <sheet name="Fawley" sheetId="27" r:id="rId25"/>
    <sheet name="Frilsham" sheetId="28" r:id="rId26"/>
    <sheet name="Great Shefford" sheetId="29" r:id="rId27"/>
    <sheet name="Greenham" sheetId="30" r:id="rId28"/>
    <sheet name="Hampstead Norreys" sheetId="32" r:id="rId29"/>
    <sheet name="Hamstead Marshall" sheetId="31" r:id="rId30"/>
    <sheet name="Hermitage" sheetId="33" r:id="rId31"/>
    <sheet name="Holybrook" sheetId="34" r:id="rId32"/>
    <sheet name="Hungerford" sheetId="35" r:id="rId33"/>
    <sheet name="Inkpen" sheetId="36" r:id="rId34"/>
    <sheet name="Kintbury" sheetId="37" r:id="rId35"/>
    <sheet name="Lambourn" sheetId="38" r:id="rId36"/>
    <sheet name="Leckhampstead" sheetId="39" r:id="rId37"/>
    <sheet name="Midgham" sheetId="40" r:id="rId38"/>
    <sheet name="Newbury" sheetId="41" r:id="rId39"/>
    <sheet name="Padworth" sheetId="42" r:id="rId40"/>
    <sheet name="Pangbourne" sheetId="43" r:id="rId41"/>
    <sheet name="Peasemore" sheetId="44" r:id="rId42"/>
    <sheet name="Purley on Thames" sheetId="45" r:id="rId43"/>
    <sheet name="Shaw Cum Donnington" sheetId="47" r:id="rId44"/>
    <sheet name="Speen" sheetId="46" r:id="rId45"/>
    <sheet name="Stanford Dingley" sheetId="48" r:id="rId46"/>
    <sheet name="Stratfield Mortimer" sheetId="49" r:id="rId47"/>
    <sheet name="Streatley" sheetId="50" r:id="rId48"/>
    <sheet name="Sulham" sheetId="51" r:id="rId49"/>
    <sheet name="Sulhamstead" sheetId="52" r:id="rId50"/>
    <sheet name="Thatcham" sheetId="53" r:id="rId51"/>
    <sheet name="Theale" sheetId="54" r:id="rId52"/>
    <sheet name="Tidmarsh" sheetId="55" r:id="rId53"/>
    <sheet name="Tilehurst" sheetId="56" r:id="rId54"/>
    <sheet name="Ufton Nervet" sheetId="58" r:id="rId55"/>
    <sheet name="Welford" sheetId="59" r:id="rId56"/>
    <sheet name="West Ilsley" sheetId="57" r:id="rId57"/>
    <sheet name="West Woodhay" sheetId="60" r:id="rId58"/>
    <sheet name="Winterbourne" sheetId="61" r:id="rId59"/>
    <sheet name="Wokefield" sheetId="62" r:id="rId60"/>
    <sheet name="Woolhampton" sheetId="63" r:id="rId61"/>
    <sheet name="Yattendon" sheetId="64" r:id="rId62"/>
    <sheet name="Hidden Totals" sheetId="65" state="hidden" r:id="rId6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6" l="1"/>
  <c r="C14" i="14"/>
  <c r="O13" i="65"/>
  <c r="N13" i="65"/>
  <c r="M13" i="65"/>
  <c r="L13" i="65"/>
  <c r="K13" i="65"/>
  <c r="J13" i="65"/>
  <c r="I13" i="65"/>
  <c r="H13" i="65"/>
  <c r="G13" i="65"/>
  <c r="F13" i="65"/>
  <c r="E13" i="65"/>
  <c r="D13" i="65"/>
  <c r="C12" i="8"/>
  <c r="C12" i="7"/>
  <c r="C12" i="6"/>
  <c r="C12" i="5"/>
  <c r="C12" i="4"/>
  <c r="C12" i="3"/>
  <c r="C12" i="20"/>
  <c r="C12" i="19"/>
  <c r="C12" i="18"/>
  <c r="C12" i="17"/>
  <c r="C12" i="16"/>
  <c r="C12" i="15"/>
  <c r="C13" i="14"/>
  <c r="C12" i="13"/>
  <c r="C12" i="11"/>
  <c r="C12" i="10"/>
  <c r="C12" i="21"/>
  <c r="C12" i="22"/>
  <c r="C12" i="23"/>
  <c r="C12" i="24"/>
  <c r="C12" i="25"/>
  <c r="C12" i="26"/>
  <c r="C12" i="27"/>
  <c r="C12" i="28"/>
  <c r="C12" i="29"/>
  <c r="C12" i="30"/>
  <c r="C12" i="32"/>
  <c r="C12" i="31"/>
  <c r="C12" i="33"/>
  <c r="C12" i="34"/>
  <c r="C12" i="35"/>
  <c r="C12" i="36"/>
  <c r="C12" i="37"/>
  <c r="C12" i="38"/>
  <c r="C12" i="39"/>
  <c r="C12" i="40"/>
  <c r="C12" i="41"/>
  <c r="C12" i="42"/>
  <c r="C12" i="43"/>
  <c r="C12" i="44"/>
  <c r="C12" i="45"/>
  <c r="C12" i="47"/>
  <c r="C12" i="46"/>
  <c r="C12" i="48"/>
  <c r="C12" i="49"/>
  <c r="C12" i="50"/>
  <c r="C12" i="51"/>
  <c r="C12" i="52"/>
  <c r="C12" i="53"/>
  <c r="C12" i="54"/>
  <c r="C12" i="55"/>
  <c r="C12" i="56"/>
  <c r="C12" i="58"/>
  <c r="C12" i="59"/>
  <c r="C12" i="57"/>
  <c r="C12" i="60"/>
  <c r="C12" i="61"/>
  <c r="C12" i="62"/>
  <c r="C12" i="63"/>
  <c r="C12" i="64"/>
  <c r="C12" i="9"/>
  <c r="C13" i="65" l="1"/>
  <c r="O12" i="65"/>
  <c r="N12" i="65"/>
  <c r="M12" i="65"/>
  <c r="L12" i="65"/>
  <c r="K12" i="65"/>
  <c r="J12" i="65"/>
  <c r="I12" i="65"/>
  <c r="H12" i="65"/>
  <c r="G12" i="65"/>
  <c r="F12" i="65"/>
  <c r="E12" i="65"/>
  <c r="O11" i="65"/>
  <c r="N11" i="65"/>
  <c r="M11" i="65"/>
  <c r="L11" i="65"/>
  <c r="K11" i="65"/>
  <c r="J11" i="65"/>
  <c r="I11" i="65"/>
  <c r="H11" i="65"/>
  <c r="G11" i="65"/>
  <c r="F11" i="65"/>
  <c r="E11" i="65"/>
  <c r="D12" i="65"/>
  <c r="D11" i="65"/>
  <c r="C11" i="8"/>
  <c r="C11" i="7"/>
  <c r="C11" i="6"/>
  <c r="C11" i="5"/>
  <c r="C11" i="4"/>
  <c r="C11" i="3"/>
  <c r="C11" i="20"/>
  <c r="C11" i="19"/>
  <c r="C11" i="18"/>
  <c r="C11" i="17"/>
  <c r="C11" i="15"/>
  <c r="C12" i="14"/>
  <c r="C11" i="13"/>
  <c r="C11" i="11"/>
  <c r="C11" i="10"/>
  <c r="C11" i="21"/>
  <c r="C11" i="22"/>
  <c r="C11" i="23"/>
  <c r="C11" i="24"/>
  <c r="C11" i="25"/>
  <c r="C11" i="26"/>
  <c r="C11" i="27"/>
  <c r="C11" i="28"/>
  <c r="C11" i="29"/>
  <c r="C11" i="30"/>
  <c r="C11" i="32"/>
  <c r="C11" i="31"/>
  <c r="C11" i="33"/>
  <c r="C11" i="34"/>
  <c r="C11" i="35"/>
  <c r="C11" i="36"/>
  <c r="C11" i="37"/>
  <c r="C11" i="38"/>
  <c r="C11" i="39"/>
  <c r="C11" i="40"/>
  <c r="C11" i="41"/>
  <c r="C11" i="42"/>
  <c r="C11" i="43"/>
  <c r="C11" i="44"/>
  <c r="C11" i="45"/>
  <c r="C11" i="47"/>
  <c r="C11" i="46"/>
  <c r="C11" i="48"/>
  <c r="C11" i="49"/>
  <c r="C11" i="50"/>
  <c r="C11" i="51"/>
  <c r="C11" i="52"/>
  <c r="C11" i="53"/>
  <c r="C11" i="54"/>
  <c r="C11" i="55"/>
  <c r="C11" i="56"/>
  <c r="C11" i="58"/>
  <c r="C11" i="59"/>
  <c r="C11" i="57"/>
  <c r="C11" i="60"/>
  <c r="C11" i="61"/>
  <c r="C11" i="62"/>
  <c r="C11" i="63"/>
  <c r="C11" i="64"/>
  <c r="C11" i="9"/>
  <c r="C11" i="65" l="1"/>
  <c r="C12" i="65"/>
  <c r="C11" i="14" l="1"/>
</calcChain>
</file>

<file path=xl/sharedStrings.xml><?xml version="1.0" encoding="utf-8"?>
<sst xmlns="http://schemas.openxmlformats.org/spreadsheetml/2006/main" count="2590" uniqueCount="94">
  <si>
    <t>At Home Service</t>
  </si>
  <si>
    <t>Hungerford Library</t>
  </si>
  <si>
    <t>Lambourn Library</t>
  </si>
  <si>
    <t>Mortimer Library</t>
  </si>
  <si>
    <t>Newbury Library</t>
  </si>
  <si>
    <t>Pangbourne Library</t>
  </si>
  <si>
    <t>Theale Library</t>
  </si>
  <si>
    <t>Thatcham Library</t>
  </si>
  <si>
    <t>West Berkshire Council Library Service</t>
  </si>
  <si>
    <t>Yearly Issue Total</t>
  </si>
  <si>
    <t>Yearly Individual Borrower Total</t>
  </si>
  <si>
    <t>Mobile Library Service</t>
  </si>
  <si>
    <t>Renewals via the Website</t>
  </si>
  <si>
    <t>Financial                            Year</t>
  </si>
  <si>
    <t>Financial                                             Year</t>
  </si>
  <si>
    <t>Library Items Borrowed By Residents In The Parish</t>
  </si>
  <si>
    <t>Number Of Items Borrowed And Where The Items Were Borrowed From</t>
  </si>
  <si>
    <t>Residents In The Parish Borrowing Library Items</t>
  </si>
  <si>
    <t>Number of Residents Borrowing Items And Where From (borrowers may have borrowed from more than one location)</t>
  </si>
  <si>
    <t>Burghfield Common Library</t>
  </si>
  <si>
    <t>Renewals via the Contact Centre</t>
  </si>
  <si>
    <t>Aldermaston</t>
  </si>
  <si>
    <t xml:space="preserve">Aldworth </t>
  </si>
  <si>
    <t>Ashampstead</t>
  </si>
  <si>
    <t>Basildon</t>
  </si>
  <si>
    <t xml:space="preserve">Beech Hill </t>
  </si>
  <si>
    <t xml:space="preserve">Beedon </t>
  </si>
  <si>
    <t xml:space="preserve">Beenham </t>
  </si>
  <si>
    <t xml:space="preserve">Boxford </t>
  </si>
  <si>
    <t>Bradfield</t>
  </si>
  <si>
    <t xml:space="preserve">Brightwalton </t>
  </si>
  <si>
    <t>Brimpton</t>
  </si>
  <si>
    <t>Bucklebury</t>
  </si>
  <si>
    <t>Burghfield</t>
  </si>
  <si>
    <t>Catmore</t>
  </si>
  <si>
    <t>Chaddleworth</t>
  </si>
  <si>
    <t>Chieveley</t>
  </si>
  <si>
    <t xml:space="preserve">Cold Ash </t>
  </si>
  <si>
    <t xml:space="preserve">Combe </t>
  </si>
  <si>
    <t>Compton</t>
  </si>
  <si>
    <t xml:space="preserve">East Garston </t>
  </si>
  <si>
    <t xml:space="preserve">East Ilsley </t>
  </si>
  <si>
    <t>Enborne</t>
  </si>
  <si>
    <t>Englefield</t>
  </si>
  <si>
    <t xml:space="preserve">Farnborough </t>
  </si>
  <si>
    <t xml:space="preserve">Fawley </t>
  </si>
  <si>
    <t xml:space="preserve">Frilsham </t>
  </si>
  <si>
    <t>Great Shefford</t>
  </si>
  <si>
    <t>Greenham</t>
  </si>
  <si>
    <t>Hampstead Norreys</t>
  </si>
  <si>
    <t xml:space="preserve">Hamstead Marshall </t>
  </si>
  <si>
    <t>Hermitage</t>
  </si>
  <si>
    <t>Holybrook</t>
  </si>
  <si>
    <t>Hungerford</t>
  </si>
  <si>
    <t>Inkpen</t>
  </si>
  <si>
    <t>Kintbury</t>
  </si>
  <si>
    <t>Lambourn</t>
  </si>
  <si>
    <t>Leckhampstead</t>
  </si>
  <si>
    <t>Midgham</t>
  </si>
  <si>
    <t>Newbury</t>
  </si>
  <si>
    <t>Padworth</t>
  </si>
  <si>
    <t>Pangbourne</t>
  </si>
  <si>
    <t>Peasemore</t>
  </si>
  <si>
    <t>Purley on Thames</t>
  </si>
  <si>
    <t>Shaw Cum Donnington</t>
  </si>
  <si>
    <t>Speen</t>
  </si>
  <si>
    <t>Stanford Dingley</t>
  </si>
  <si>
    <t>Stratfield Mortimer</t>
  </si>
  <si>
    <t>Streatley</t>
  </si>
  <si>
    <t>Sulham</t>
  </si>
  <si>
    <t>Sulhamstead</t>
  </si>
  <si>
    <t>Thatcham</t>
  </si>
  <si>
    <t>Theale</t>
  </si>
  <si>
    <t>Tidmarsh</t>
  </si>
  <si>
    <t>Tilehurst</t>
  </si>
  <si>
    <t>Ufton Nervet</t>
  </si>
  <si>
    <t>Welford</t>
  </si>
  <si>
    <t>West Ilsley</t>
  </si>
  <si>
    <t>West Woodhay</t>
  </si>
  <si>
    <t>Winterbourne</t>
  </si>
  <si>
    <t>Wokefield</t>
  </si>
  <si>
    <t>Woolhampton</t>
  </si>
  <si>
    <t>Yattendon</t>
  </si>
  <si>
    <t>1/4/20 - 31/3/21</t>
  </si>
  <si>
    <t>Please note that we are only able to provide a limited amount of data which we can link back to specific parishes.  The above data only relates to the number of physical items borrowed at each library (books, DVDs etc.) and the number of borrowers loaning these items, and therefore only gives a partial picture of library use. The number of visitors using the libraries for other purposes (PC usage, reading newspapers etc.) is not included here.  Also not included here are any items borrowed from the e-Library (e-Books, e-Audiobooks, e-Magazines and e-Newspapers)</t>
  </si>
  <si>
    <t>1/4/21 - 31/3/22</t>
  </si>
  <si>
    <t>Renewals via the Website or SOLUS App</t>
  </si>
  <si>
    <t>1/4/22 - 31/3/23</t>
  </si>
  <si>
    <t>1/4/23 -31/3/24</t>
  </si>
  <si>
    <t>Issues</t>
  </si>
  <si>
    <t>1/4/23 - 31/3/24</t>
  </si>
  <si>
    <t>Borrowers</t>
  </si>
  <si>
    <t xml:space="preserve"> </t>
  </si>
  <si>
    <t>1/4/23  - 31/3/24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</si>
</sst>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quot;#,##0&quot;)&quot;"/>
  </numFmts>
  <fonts count="17" x14ac:knownFonts="1">
    <font>
      <sz val="11"/>
      <color indexed="8"/>
      <name val="Calibri"/>
      <family val="2"/>
      <scheme val="minor"/>
    </font>
    <font>
      <b/>
      <sz val="10"/>
      <name val="Calibri"/>
      <family val="2"/>
      <scheme val="minor"/>
    </font>
    <font>
      <sz val="10"/>
      <name val="Calibri"/>
      <family val="2"/>
      <scheme val="minor"/>
    </font>
    <font>
      <b/>
      <sz val="16"/>
      <name val="Calibri"/>
      <family val="2"/>
    </font>
    <font>
      <sz val="18"/>
      <name val="Times New Roman"/>
      <family val="1"/>
    </font>
    <font>
      <b/>
      <sz val="14"/>
      <name val="Calibri"/>
      <family val="2"/>
      <scheme val="minor"/>
    </font>
    <font>
      <sz val="12"/>
      <name val="Calibri"/>
      <family val="2"/>
      <scheme val="minor"/>
    </font>
    <font>
      <sz val="12"/>
      <name val="Times New Roman"/>
      <family val="1"/>
    </font>
    <font>
      <b/>
      <u/>
      <sz val="12"/>
      <name val="Calibri"/>
      <family val="2"/>
      <scheme val="minor"/>
    </font>
    <font>
      <u/>
      <sz val="12"/>
      <name val="Calibri"/>
      <family val="2"/>
      <scheme val="minor"/>
    </font>
    <font>
      <b/>
      <sz val="9"/>
      <name val="Calibri"/>
      <family val="2"/>
      <scheme val="minor"/>
    </font>
    <font>
      <b/>
      <sz val="12"/>
      <name val="Calibri"/>
      <family val="2"/>
      <scheme val="minor"/>
    </font>
    <font>
      <sz val="10"/>
      <color rgb="FFFF0000"/>
      <name val="Calibri"/>
      <family val="2"/>
      <scheme val="minor"/>
    </font>
    <font>
      <b/>
      <sz val="9"/>
      <color rgb="FF696969"/>
      <name val="Arial"/>
    </font>
    <font>
      <b/>
      <sz val="9"/>
      <color rgb="FF444444"/>
      <name val="Arial"/>
    </font>
    <font>
      <b/>
      <sz val="9"/>
      <color rgb="FF696969"/>
      <name val="Arial"/>
      <family val="2"/>
    </font>
    <font>
      <b/>
      <sz val="9"/>
      <color rgb="FF444444"/>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FF"/>
      </patternFill>
    </fill>
    <fill>
      <patternFill patternType="solid">
        <fgColor rgb="FFF7F7F7"/>
      </patternFill>
    </fill>
    <fill>
      <patternFill patternType="solid">
        <fgColor rgb="FFEEF3FE"/>
      </patternFill>
    </fill>
    <fill>
      <patternFill patternType="solid">
        <fgColor theme="0"/>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C3C3C3"/>
      </left>
      <right style="thin">
        <color rgb="FFC3C3C3"/>
      </right>
      <top/>
      <bottom style="thin">
        <color rgb="FFC3C3C3"/>
      </bottom>
      <diagonal/>
    </border>
    <border>
      <left/>
      <right/>
      <top style="medium">
        <color indexed="64"/>
      </top>
      <bottom/>
      <diagonal/>
    </border>
    <border>
      <left style="medium">
        <color indexed="64"/>
      </left>
      <right style="thin">
        <color rgb="FFC3C3C3"/>
      </right>
      <top/>
      <bottom style="medium">
        <color indexed="64"/>
      </bottom>
      <diagonal/>
    </border>
    <border>
      <left style="thin">
        <color rgb="FFC3C3C3"/>
      </left>
      <right style="thin">
        <color rgb="FFC3C3C3"/>
      </right>
      <top/>
      <bottom style="medium">
        <color indexed="64"/>
      </bottom>
      <diagonal/>
    </border>
  </borders>
  <cellStyleXfs count="1">
    <xf numFmtId="0" fontId="0" fillId="0" borderId="0"/>
  </cellStyleXfs>
  <cellXfs count="82">
    <xf numFmtId="0" fontId="0" fillId="0" borderId="0" xfId="0"/>
    <xf numFmtId="0" fontId="1" fillId="2" borderId="6" xfId="0" applyFont="1" applyFill="1" applyBorder="1" applyAlignment="1">
      <alignment horizontal="left"/>
    </xf>
    <xf numFmtId="0" fontId="1" fillId="2" borderId="8" xfId="0" applyFont="1" applyFill="1" applyBorder="1" applyAlignment="1">
      <alignment horizontal="left"/>
    </xf>
    <xf numFmtId="3" fontId="1" fillId="2" borderId="10" xfId="0" applyNumberFormat="1" applyFont="1" applyFill="1" applyBorder="1" applyAlignment="1">
      <alignment horizontal="center"/>
    </xf>
    <xf numFmtId="3" fontId="2" fillId="0" borderId="10" xfId="0" applyNumberFormat="1" applyFont="1" applyBorder="1" applyAlignment="1">
      <alignment horizontal="center" wrapText="1"/>
    </xf>
    <xf numFmtId="3" fontId="2" fillId="0" borderId="7" xfId="0" applyNumberFormat="1" applyFont="1" applyBorder="1" applyAlignment="1">
      <alignment horizontal="center" wrapText="1"/>
    </xf>
    <xf numFmtId="0" fontId="4" fillId="0" borderId="0" xfId="0" applyFont="1"/>
    <xf numFmtId="0" fontId="5" fillId="0" borderId="0" xfId="0" applyFont="1"/>
    <xf numFmtId="0" fontId="6" fillId="0" borderId="0" xfId="0" applyFont="1" applyAlignment="1">
      <alignment horizontal="center"/>
    </xf>
    <xf numFmtId="0" fontId="7" fillId="0" borderId="0" xfId="0" applyFont="1" applyAlignment="1">
      <alignment horizontal="center"/>
    </xf>
    <xf numFmtId="0" fontId="6" fillId="0" borderId="0" xfId="0" applyFont="1" applyAlignment="1">
      <alignment horizontal="center" wrapText="1"/>
    </xf>
    <xf numFmtId="0" fontId="6" fillId="0" borderId="0" xfId="0" applyFont="1"/>
    <xf numFmtId="0" fontId="9" fillId="0" borderId="0" xfId="0" applyFont="1"/>
    <xf numFmtId="0" fontId="10" fillId="2" borderId="1" xfId="0" applyFont="1" applyFill="1" applyBorder="1" applyAlignment="1">
      <alignment horizontal="center" wrapText="1"/>
    </xf>
    <xf numFmtId="0" fontId="6" fillId="0" borderId="0" xfId="0" applyFont="1" applyAlignment="1">
      <alignment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4" xfId="0" applyFont="1" applyFill="1" applyBorder="1" applyAlignment="1">
      <alignment horizontal="left"/>
    </xf>
    <xf numFmtId="0" fontId="1" fillId="2" borderId="5" xfId="0" applyFont="1" applyFill="1" applyBorder="1" applyAlignment="1">
      <alignment horizontal="left"/>
    </xf>
    <xf numFmtId="3" fontId="1" fillId="2" borderId="11" xfId="0" applyNumberFormat="1" applyFont="1" applyFill="1" applyBorder="1" applyAlignment="1">
      <alignment horizontal="center"/>
    </xf>
    <xf numFmtId="3" fontId="2" fillId="0" borderId="11" xfId="0" applyNumberFormat="1" applyFont="1" applyBorder="1" applyAlignment="1">
      <alignment horizontal="center" wrapText="1"/>
    </xf>
    <xf numFmtId="0" fontId="2" fillId="0" borderId="0" xfId="0" applyFont="1" applyAlignment="1">
      <alignment horizontal="center"/>
    </xf>
    <xf numFmtId="0" fontId="2" fillId="0" borderId="0" xfId="0" applyFont="1" applyAlignment="1">
      <alignment horizontal="center" wrapText="1"/>
    </xf>
    <xf numFmtId="0" fontId="10" fillId="2" borderId="7" xfId="0" applyFont="1" applyFill="1" applyBorder="1" applyAlignment="1">
      <alignment horizontal="center" wrapText="1"/>
    </xf>
    <xf numFmtId="3" fontId="2" fillId="0" borderId="0" xfId="0" applyNumberFormat="1" applyFont="1" applyAlignment="1">
      <alignment horizontal="center" wrapText="1"/>
    </xf>
    <xf numFmtId="0" fontId="11" fillId="0" borderId="0" xfId="0" applyFont="1" applyAlignment="1">
      <alignment horizontal="center"/>
    </xf>
    <xf numFmtId="3" fontId="10" fillId="0" borderId="11" xfId="0" applyNumberFormat="1" applyFont="1" applyBorder="1" applyAlignment="1">
      <alignment horizontal="center" wrapText="1"/>
    </xf>
    <xf numFmtId="3" fontId="10" fillId="0" borderId="0" xfId="0" applyNumberFormat="1" applyFont="1" applyAlignment="1">
      <alignment horizontal="center" wrapText="1"/>
    </xf>
    <xf numFmtId="3" fontId="1" fillId="2" borderId="11" xfId="0" applyNumberFormat="1" applyFont="1" applyFill="1" applyBorder="1" applyAlignment="1">
      <alignment horizontal="center" wrapText="1"/>
    </xf>
    <xf numFmtId="3" fontId="1" fillId="2" borderId="10" xfId="0" applyNumberFormat="1" applyFont="1" applyFill="1" applyBorder="1" applyAlignment="1">
      <alignment horizontal="center" wrapText="1"/>
    </xf>
    <xf numFmtId="3" fontId="12" fillId="0" borderId="11" xfId="0" applyNumberFormat="1" applyFont="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3" fontId="2" fillId="0" borderId="5" xfId="0" applyNumberFormat="1" applyFont="1" applyBorder="1" applyAlignment="1">
      <alignment horizontal="center" wrapText="1"/>
    </xf>
    <xf numFmtId="0" fontId="10" fillId="2" borderId="9" xfId="0" applyFont="1" applyFill="1" applyBorder="1" applyAlignment="1">
      <alignment horizontal="center" wrapText="1"/>
    </xf>
    <xf numFmtId="0" fontId="1" fillId="2" borderId="16" xfId="0" applyFont="1" applyFill="1" applyBorder="1" applyAlignment="1">
      <alignment horizontal="center" wrapText="1"/>
    </xf>
    <xf numFmtId="3" fontId="1" fillId="2" borderId="16" xfId="0" applyNumberFormat="1" applyFont="1" applyFill="1" applyBorder="1" applyAlignment="1">
      <alignment horizontal="center"/>
    </xf>
    <xf numFmtId="3" fontId="10" fillId="0" borderId="16" xfId="0" applyNumberFormat="1" applyFont="1" applyBorder="1" applyAlignment="1">
      <alignment horizontal="center" wrapText="1"/>
    </xf>
    <xf numFmtId="3" fontId="10" fillId="0" borderId="3" xfId="0" applyNumberFormat="1" applyFont="1" applyBorder="1" applyAlignment="1">
      <alignment horizontal="center" wrapText="1"/>
    </xf>
    <xf numFmtId="0" fontId="1" fillId="2" borderId="0" xfId="0" applyFont="1" applyFill="1" applyAlignment="1">
      <alignment horizontal="left"/>
    </xf>
    <xf numFmtId="3" fontId="1" fillId="2" borderId="0" xfId="0" applyNumberFormat="1" applyFont="1" applyFill="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0" borderId="7" xfId="0" applyFont="1" applyBorder="1" applyAlignment="1">
      <alignment horizontal="center" wrapText="1"/>
    </xf>
    <xf numFmtId="0" fontId="2" fillId="0" borderId="8" xfId="0" applyFont="1" applyBorder="1" applyAlignment="1">
      <alignment horizontal="center" wrapText="1"/>
    </xf>
    <xf numFmtId="14" fontId="1" fillId="2" borderId="4" xfId="0" applyNumberFormat="1" applyFont="1" applyFill="1" applyBorder="1" applyAlignment="1">
      <alignment horizontal="left"/>
    </xf>
    <xf numFmtId="164" fontId="14" fillId="6" borderId="15" xfId="0" applyNumberFormat="1" applyFont="1" applyFill="1" applyBorder="1" applyAlignment="1">
      <alignment horizontal="right"/>
    </xf>
    <xf numFmtId="164" fontId="16" fillId="5" borderId="15" xfId="0" applyNumberFormat="1" applyFont="1" applyFill="1" applyBorder="1" applyAlignment="1">
      <alignment horizontal="right"/>
    </xf>
    <xf numFmtId="0" fontId="1" fillId="2" borderId="6" xfId="0" applyFont="1" applyFill="1" applyBorder="1" applyAlignment="1">
      <alignment horizontal="center"/>
    </xf>
    <xf numFmtId="0" fontId="1" fillId="2" borderId="8" xfId="0" applyFont="1" applyFill="1" applyBorder="1" applyAlignment="1">
      <alignment horizontal="center"/>
    </xf>
    <xf numFmtId="164" fontId="13" fillId="3" borderId="18" xfId="0" applyNumberFormat="1" applyFont="1" applyFill="1" applyBorder="1" applyAlignment="1">
      <alignment horizontal="right"/>
    </xf>
    <xf numFmtId="164" fontId="13" fillId="4" borderId="18" xfId="0" applyNumberFormat="1" applyFont="1" applyFill="1" applyBorder="1" applyAlignment="1">
      <alignment horizontal="right"/>
    </xf>
    <xf numFmtId="164" fontId="13" fillId="3" borderId="18" xfId="0" applyNumberFormat="1" applyFont="1" applyFill="1" applyBorder="1" applyAlignment="1">
      <alignment horizontal="center"/>
    </xf>
    <xf numFmtId="164" fontId="13" fillId="4" borderId="18" xfId="0" applyNumberFormat="1" applyFont="1" applyFill="1" applyBorder="1" applyAlignment="1">
      <alignment horizontal="center"/>
    </xf>
    <xf numFmtId="0" fontId="15" fillId="0" borderId="0" xfId="0" applyFont="1"/>
    <xf numFmtId="3" fontId="1" fillId="2" borderId="4" xfId="0" applyNumberFormat="1" applyFont="1" applyFill="1" applyBorder="1" applyAlignment="1">
      <alignment horizontal="center"/>
    </xf>
    <xf numFmtId="3" fontId="1" fillId="2" borderId="6" xfId="0" applyNumberFormat="1" applyFont="1" applyFill="1" applyBorder="1" applyAlignment="1">
      <alignment horizontal="center"/>
    </xf>
    <xf numFmtId="3" fontId="10" fillId="0" borderId="9" xfId="0" applyNumberFormat="1" applyFont="1" applyBorder="1" applyAlignment="1">
      <alignment horizontal="center" wrapText="1"/>
    </xf>
    <xf numFmtId="164" fontId="13" fillId="3" borderId="17" xfId="0" applyNumberFormat="1" applyFont="1" applyFill="1" applyBorder="1" applyAlignment="1">
      <alignment horizontal="right"/>
    </xf>
    <xf numFmtId="164" fontId="13" fillId="3" borderId="17" xfId="0" applyNumberFormat="1" applyFont="1" applyFill="1" applyBorder="1" applyAlignment="1">
      <alignment horizontal="center"/>
    </xf>
    <xf numFmtId="3" fontId="2" fillId="0" borderId="6" xfId="0" applyNumberFormat="1" applyFont="1" applyBorder="1" applyAlignment="1">
      <alignment horizontal="center" wrapText="1"/>
    </xf>
    <xf numFmtId="0" fontId="1" fillId="2" borderId="0" xfId="0" applyFont="1" applyFill="1" applyAlignment="1">
      <alignment horizontal="center" wrapText="1"/>
    </xf>
    <xf numFmtId="0" fontId="1" fillId="2" borderId="7" xfId="0" applyFont="1" applyFill="1" applyBorder="1" applyAlignment="1">
      <alignment horizontal="left"/>
    </xf>
    <xf numFmtId="0" fontId="10" fillId="2" borderId="0" xfId="0" applyFont="1" applyFill="1" applyAlignment="1">
      <alignment horizontal="center" wrapText="1"/>
    </xf>
    <xf numFmtId="3" fontId="1" fillId="2" borderId="9" xfId="0" applyNumberFormat="1" applyFont="1" applyFill="1" applyBorder="1" applyAlignment="1">
      <alignment horizontal="center"/>
    </xf>
    <xf numFmtId="0" fontId="6" fillId="0" borderId="0" xfId="0" applyFont="1" applyAlignment="1">
      <alignment horizontal="left" wrapText="1"/>
    </xf>
    <xf numFmtId="0" fontId="0" fillId="0" borderId="0" xfId="0" applyAlignment="1">
      <alignment horizontal="left" wrapText="1"/>
    </xf>
    <xf numFmtId="0" fontId="8" fillId="0" borderId="0" xfId="0" applyFont="1" applyAlignment="1">
      <alignment horizontal="center"/>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6" xfId="0" applyFont="1" applyFill="1" applyBorder="1" applyAlignment="1">
      <alignment horizontal="center" wrapText="1"/>
    </xf>
    <xf numFmtId="0" fontId="1" fillId="2" borderId="8" xfId="0" applyFont="1" applyFill="1" applyBorder="1" applyAlignment="1">
      <alignment horizontal="center" wrapText="1"/>
    </xf>
    <xf numFmtId="0" fontId="1" fillId="2" borderId="9" xfId="0" applyFont="1" applyFill="1" applyBorder="1" applyAlignment="1">
      <alignment horizontal="center" wrapText="1"/>
    </xf>
    <xf numFmtId="0" fontId="1" fillId="2" borderId="10" xfId="0" applyFont="1" applyFill="1" applyBorder="1" applyAlignment="1">
      <alignment horizontal="center"/>
    </xf>
    <xf numFmtId="0" fontId="1" fillId="2" borderId="13" xfId="0" applyFont="1" applyFill="1" applyBorder="1" applyAlignment="1">
      <alignment horizontal="center" wrapText="1"/>
    </xf>
    <xf numFmtId="0" fontId="1" fillId="2" borderId="14" xfId="0" applyFont="1" applyFill="1" applyBorder="1" applyAlignment="1">
      <alignment horizontal="center" wrapText="1"/>
    </xf>
    <xf numFmtId="0" fontId="3" fillId="0" borderId="0" xfId="0" applyFont="1" applyAlignment="1">
      <alignment horizontal="center"/>
    </xf>
    <xf numFmtId="0" fontId="5" fillId="0" borderId="0" xfId="0" applyFont="1" applyAlignment="1">
      <alignment horizontal="center"/>
    </xf>
    <xf numFmtId="0" fontId="1" fillId="2" borderId="12"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1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Q29"/>
  <sheetViews>
    <sheetView workbookViewId="0">
      <selection activeCell="A13" sqref="A13"/>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7" s="6" customFormat="1" ht="20.25" customHeight="1" x14ac:dyDescent="0.4">
      <c r="A2" s="76" t="s">
        <v>8</v>
      </c>
      <c r="B2" s="76"/>
      <c r="C2" s="76"/>
      <c r="D2" s="76"/>
      <c r="E2" s="76"/>
      <c r="F2" s="76"/>
      <c r="G2" s="76"/>
      <c r="H2" s="76"/>
      <c r="I2" s="76"/>
      <c r="J2" s="76"/>
      <c r="K2" s="76"/>
      <c r="L2" s="76"/>
      <c r="M2" s="76"/>
      <c r="N2" s="76"/>
      <c r="O2" s="76"/>
    </row>
    <row r="3" spans="1:17" s="7" customFormat="1" ht="18.75" customHeight="1" x14ac:dyDescent="0.35">
      <c r="A3" s="77" t="s">
        <v>21</v>
      </c>
      <c r="B3" s="77"/>
      <c r="C3" s="77"/>
      <c r="D3" s="77"/>
      <c r="E3" s="77"/>
      <c r="F3" s="77"/>
      <c r="G3" s="77"/>
      <c r="H3" s="77"/>
      <c r="I3" s="77"/>
      <c r="J3" s="77"/>
      <c r="K3" s="77"/>
      <c r="L3" s="77"/>
      <c r="M3" s="77"/>
      <c r="N3" s="77"/>
      <c r="O3" s="77"/>
    </row>
    <row r="4" spans="1:17" ht="15" customHeight="1" x14ac:dyDescent="0.3">
      <c r="B4" s="9"/>
      <c r="C4" s="9"/>
    </row>
    <row r="5" spans="1:17" ht="15" customHeight="1" x14ac:dyDescent="0.3">
      <c r="B5" s="9"/>
      <c r="C5" s="9"/>
    </row>
    <row r="6" spans="1:17" s="12" customFormat="1" ht="15" customHeight="1" x14ac:dyDescent="0.3">
      <c r="A6" s="67" t="s">
        <v>15</v>
      </c>
      <c r="B6" s="67"/>
      <c r="C6" s="67"/>
      <c r="D6" s="67"/>
      <c r="E6" s="67"/>
      <c r="F6" s="67"/>
      <c r="G6" s="67"/>
      <c r="H6" s="67"/>
      <c r="I6" s="67"/>
      <c r="J6" s="67"/>
      <c r="K6" s="67"/>
      <c r="L6" s="67"/>
      <c r="M6" s="67"/>
      <c r="N6" s="67"/>
      <c r="O6" s="67"/>
      <c r="Q6" s="12" t="s">
        <v>89</v>
      </c>
    </row>
    <row r="7" spans="1:17" ht="15" customHeight="1" thickBot="1" x14ac:dyDescent="0.35"/>
    <row r="8" spans="1:17" ht="15" customHeight="1" thickBot="1" x14ac:dyDescent="0.35">
      <c r="A8" s="68" t="s">
        <v>13</v>
      </c>
      <c r="B8" s="69"/>
      <c r="C8" s="72" t="s">
        <v>9</v>
      </c>
      <c r="D8" s="78" t="s">
        <v>16</v>
      </c>
      <c r="E8" s="74"/>
      <c r="F8" s="74"/>
      <c r="G8" s="74"/>
      <c r="H8" s="74"/>
      <c r="I8" s="74"/>
      <c r="J8" s="74"/>
      <c r="K8" s="74"/>
      <c r="L8" s="74"/>
      <c r="M8" s="74"/>
      <c r="N8" s="74"/>
      <c r="O8" s="75"/>
    </row>
    <row r="9" spans="1:17"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7" ht="15" customHeight="1" x14ac:dyDescent="0.3">
      <c r="A10" s="15"/>
      <c r="B10" s="16"/>
      <c r="C10" s="19"/>
      <c r="D10" s="26"/>
      <c r="E10" s="26"/>
      <c r="F10" s="26"/>
      <c r="G10" s="26"/>
      <c r="H10" s="26"/>
      <c r="I10" s="26"/>
      <c r="J10" s="26"/>
      <c r="K10" s="26"/>
      <c r="L10" s="26"/>
      <c r="M10" s="26"/>
      <c r="N10" s="26"/>
      <c r="O10" s="26"/>
      <c r="P10" s="14"/>
    </row>
    <row r="11" spans="1:17" ht="15" customHeight="1" x14ac:dyDescent="0.3">
      <c r="A11" s="17" t="s">
        <v>85</v>
      </c>
      <c r="B11" s="18"/>
      <c r="C11" s="19">
        <f t="shared" ref="C11:C12" si="0">SUM(D11:O11)</f>
        <v>861</v>
      </c>
      <c r="D11" s="20">
        <v>0</v>
      </c>
      <c r="E11" s="20">
        <v>0</v>
      </c>
      <c r="F11" s="20">
        <v>0</v>
      </c>
      <c r="G11" s="20">
        <v>4</v>
      </c>
      <c r="H11" s="20">
        <v>161</v>
      </c>
      <c r="I11" s="20">
        <v>0</v>
      </c>
      <c r="J11" s="20">
        <v>236</v>
      </c>
      <c r="K11" s="20">
        <v>89</v>
      </c>
      <c r="L11" s="20">
        <v>217</v>
      </c>
      <c r="M11" s="20">
        <v>0</v>
      </c>
      <c r="N11" s="20">
        <v>154</v>
      </c>
      <c r="O11" s="20">
        <v>0</v>
      </c>
    </row>
    <row r="12" spans="1:17" ht="15" customHeight="1" x14ac:dyDescent="0.3">
      <c r="A12" s="17" t="s">
        <v>87</v>
      </c>
      <c r="B12" s="18"/>
      <c r="C12" s="19">
        <f t="shared" si="0"/>
        <v>460</v>
      </c>
      <c r="D12" s="20">
        <v>6</v>
      </c>
      <c r="E12" s="20">
        <v>0</v>
      </c>
      <c r="F12" s="20">
        <v>0</v>
      </c>
      <c r="G12" s="20">
        <v>4</v>
      </c>
      <c r="H12" s="20">
        <v>82</v>
      </c>
      <c r="I12" s="20">
        <v>4</v>
      </c>
      <c r="J12" s="20">
        <v>103</v>
      </c>
      <c r="K12" s="20">
        <v>38</v>
      </c>
      <c r="L12" s="20">
        <v>171</v>
      </c>
      <c r="M12" s="20">
        <v>0</v>
      </c>
      <c r="N12" s="20">
        <v>52</v>
      </c>
      <c r="O12" s="20">
        <v>0</v>
      </c>
    </row>
    <row r="13" spans="1:17" ht="15" customHeight="1" x14ac:dyDescent="0.3">
      <c r="A13" s="17" t="s">
        <v>90</v>
      </c>
      <c r="B13" s="18"/>
      <c r="C13" s="19">
        <v>564</v>
      </c>
      <c r="D13" s="20">
        <v>6</v>
      </c>
      <c r="E13" s="20">
        <v>4</v>
      </c>
      <c r="F13" s="20">
        <v>0</v>
      </c>
      <c r="G13" s="20">
        <v>2</v>
      </c>
      <c r="H13" s="20">
        <v>158</v>
      </c>
      <c r="I13" s="20">
        <v>14</v>
      </c>
      <c r="J13" s="20">
        <v>86</v>
      </c>
      <c r="K13" s="20">
        <v>34</v>
      </c>
      <c r="L13" s="20">
        <v>186</v>
      </c>
      <c r="M13" s="20">
        <v>10</v>
      </c>
      <c r="N13" s="20">
        <v>64</v>
      </c>
      <c r="O13" s="20">
        <v>0</v>
      </c>
    </row>
    <row r="14" spans="1:17" ht="15" customHeight="1" thickBot="1" x14ac:dyDescent="0.35">
      <c r="A14" s="1"/>
      <c r="B14" s="2"/>
      <c r="C14" s="3"/>
      <c r="D14" s="4"/>
      <c r="E14" s="4"/>
      <c r="F14" s="4"/>
      <c r="G14" s="4"/>
      <c r="H14" s="4"/>
      <c r="I14" s="4"/>
      <c r="J14" s="4"/>
      <c r="K14" s="4"/>
      <c r="L14" s="4"/>
      <c r="M14" s="4"/>
      <c r="N14" s="4"/>
      <c r="O14" s="4"/>
    </row>
    <row r="15" spans="1:17" ht="15" customHeight="1" x14ac:dyDescent="0.3">
      <c r="A15" s="21"/>
      <c r="B15" s="21"/>
      <c r="C15" s="21"/>
      <c r="D15" s="22"/>
      <c r="E15" s="22"/>
      <c r="F15" s="22"/>
      <c r="G15" s="22"/>
      <c r="H15" s="22"/>
      <c r="I15" s="22"/>
      <c r="J15" s="22"/>
      <c r="K15" s="22"/>
      <c r="L15" s="22"/>
      <c r="M15" s="22"/>
      <c r="N15" s="22"/>
      <c r="O15" s="22"/>
    </row>
    <row r="16" spans="1:17" ht="15" customHeight="1" x14ac:dyDescent="0.3">
      <c r="A16" s="21"/>
      <c r="B16" s="21"/>
      <c r="C16" s="21"/>
      <c r="D16" s="22"/>
      <c r="E16" s="22"/>
      <c r="F16" s="22"/>
      <c r="G16" s="22"/>
      <c r="H16" s="22"/>
      <c r="I16" s="22"/>
      <c r="J16" s="22"/>
      <c r="K16" s="22"/>
      <c r="L16" s="22"/>
      <c r="M16" s="22"/>
      <c r="N16" s="22"/>
      <c r="O16" s="22"/>
    </row>
    <row r="17" spans="1:17" s="12" customFormat="1" ht="15" customHeight="1" x14ac:dyDescent="0.3">
      <c r="A17" s="67" t="s">
        <v>17</v>
      </c>
      <c r="B17" s="67"/>
      <c r="C17" s="67"/>
      <c r="D17" s="67"/>
      <c r="E17" s="67"/>
      <c r="F17" s="67"/>
      <c r="G17" s="67"/>
      <c r="H17" s="67"/>
      <c r="I17" s="67"/>
      <c r="J17" s="67"/>
      <c r="K17" s="67"/>
      <c r="L17" s="67"/>
      <c r="M17" s="67"/>
      <c r="N17" s="67"/>
      <c r="O17" s="67"/>
      <c r="Q17" s="12" t="s">
        <v>91</v>
      </c>
    </row>
    <row r="18" spans="1:17" ht="15" customHeight="1" thickBot="1" x14ac:dyDescent="0.35">
      <c r="A18" s="21"/>
      <c r="B18" s="21"/>
      <c r="C18" s="21"/>
      <c r="D18" s="22"/>
      <c r="E18" s="22"/>
      <c r="F18" s="22"/>
      <c r="G18" s="22"/>
      <c r="H18" s="22"/>
      <c r="I18" s="22"/>
      <c r="J18" s="22"/>
      <c r="K18" s="22"/>
      <c r="L18" s="22"/>
      <c r="M18" s="22"/>
      <c r="N18" s="22"/>
      <c r="O18" s="22"/>
    </row>
    <row r="19" spans="1:17" ht="15" customHeight="1" thickBot="1" x14ac:dyDescent="0.35">
      <c r="A19" s="68" t="s">
        <v>14</v>
      </c>
      <c r="B19" s="69"/>
      <c r="C19" s="72" t="s">
        <v>10</v>
      </c>
      <c r="D19" s="74" t="s">
        <v>18</v>
      </c>
      <c r="E19" s="74"/>
      <c r="F19" s="74"/>
      <c r="G19" s="74"/>
      <c r="H19" s="74"/>
      <c r="I19" s="74"/>
      <c r="J19" s="74"/>
      <c r="K19" s="74"/>
      <c r="L19" s="74"/>
      <c r="M19" s="74"/>
      <c r="N19" s="74"/>
      <c r="O19" s="75"/>
    </row>
    <row r="20" spans="1:17"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7" ht="15" customHeight="1" x14ac:dyDescent="0.3">
      <c r="A21" s="15"/>
      <c r="B21" s="16"/>
      <c r="C21" s="19"/>
      <c r="D21" s="27"/>
      <c r="E21" s="26"/>
      <c r="F21" s="26"/>
      <c r="G21" s="26"/>
      <c r="H21" s="26"/>
      <c r="I21" s="26"/>
      <c r="J21" s="26"/>
      <c r="K21" s="26"/>
      <c r="L21" s="26"/>
      <c r="M21" s="26"/>
      <c r="N21" s="26"/>
      <c r="O21" s="26"/>
      <c r="P21" s="14"/>
    </row>
    <row r="22" spans="1:17" ht="15" customHeight="1" x14ac:dyDescent="0.3">
      <c r="A22" s="17" t="s">
        <v>85</v>
      </c>
      <c r="B22" s="18"/>
      <c r="C22" s="28">
        <v>19</v>
      </c>
      <c r="D22" s="24">
        <v>0</v>
      </c>
      <c r="E22" s="20">
        <v>0</v>
      </c>
      <c r="F22" s="20">
        <v>0</v>
      </c>
      <c r="G22" s="20">
        <v>1</v>
      </c>
      <c r="H22" s="20">
        <v>10</v>
      </c>
      <c r="I22" s="20">
        <v>0</v>
      </c>
      <c r="J22" s="20">
        <v>3</v>
      </c>
      <c r="K22" s="20">
        <v>8</v>
      </c>
      <c r="L22" s="20">
        <v>1</v>
      </c>
      <c r="M22" s="20">
        <v>0</v>
      </c>
      <c r="N22" s="20">
        <v>11</v>
      </c>
      <c r="O22" s="20">
        <v>0</v>
      </c>
    </row>
    <row r="23" spans="1:17" ht="15" customHeight="1" x14ac:dyDescent="0.3">
      <c r="A23" s="17" t="s">
        <v>87</v>
      </c>
      <c r="B23" s="18"/>
      <c r="C23" s="28">
        <v>17</v>
      </c>
      <c r="D23" s="24">
        <v>1</v>
      </c>
      <c r="E23" s="20">
        <v>0</v>
      </c>
      <c r="F23" s="20">
        <v>0</v>
      </c>
      <c r="G23" s="20">
        <v>1</v>
      </c>
      <c r="H23" s="20">
        <v>5</v>
      </c>
      <c r="I23" s="20">
        <v>1</v>
      </c>
      <c r="J23" s="20">
        <v>2</v>
      </c>
      <c r="K23" s="20">
        <v>7</v>
      </c>
      <c r="L23" s="20">
        <v>1</v>
      </c>
      <c r="M23" s="20">
        <v>0</v>
      </c>
      <c r="N23" s="20">
        <v>8</v>
      </c>
      <c r="O23" s="20">
        <v>0</v>
      </c>
    </row>
    <row r="24" spans="1:17" ht="15" customHeight="1" thickBot="1" x14ac:dyDescent="0.35">
      <c r="A24" s="1" t="s">
        <v>88</v>
      </c>
      <c r="B24" s="2"/>
      <c r="C24" s="29">
        <v>20</v>
      </c>
      <c r="D24" s="4">
        <v>1</v>
      </c>
      <c r="E24" s="4">
        <v>1</v>
      </c>
      <c r="F24" s="4">
        <v>0</v>
      </c>
      <c r="G24" s="4">
        <v>1</v>
      </c>
      <c r="H24" s="4">
        <v>9</v>
      </c>
      <c r="I24" s="4">
        <v>1</v>
      </c>
      <c r="J24" s="4">
        <v>3</v>
      </c>
      <c r="K24" s="4">
        <v>6</v>
      </c>
      <c r="L24" s="4">
        <v>2</v>
      </c>
      <c r="M24" s="4">
        <v>1</v>
      </c>
      <c r="N24" s="4">
        <v>7</v>
      </c>
      <c r="O24" s="4">
        <v>0</v>
      </c>
    </row>
    <row r="25" spans="1:17" ht="15" customHeight="1" x14ac:dyDescent="0.3">
      <c r="A25" s="25"/>
      <c r="B25" s="25"/>
    </row>
    <row r="26" spans="1:17" x14ac:dyDescent="0.3">
      <c r="A26" s="65" t="s">
        <v>84</v>
      </c>
      <c r="B26" s="66"/>
      <c r="C26" s="66"/>
      <c r="D26" s="66"/>
      <c r="E26" s="66"/>
      <c r="F26" s="66"/>
      <c r="G26" s="66"/>
      <c r="H26" s="66"/>
      <c r="I26" s="66"/>
      <c r="J26" s="66"/>
      <c r="K26" s="66"/>
      <c r="L26" s="66"/>
      <c r="M26" s="66"/>
      <c r="N26" s="66"/>
      <c r="O26" s="66"/>
    </row>
    <row r="27" spans="1:17" x14ac:dyDescent="0.3">
      <c r="A27" s="66"/>
      <c r="B27" s="66"/>
      <c r="C27" s="66"/>
      <c r="D27" s="66"/>
      <c r="E27" s="66"/>
      <c r="F27" s="66"/>
      <c r="G27" s="66"/>
      <c r="H27" s="66"/>
      <c r="I27" s="66"/>
      <c r="J27" s="66"/>
      <c r="K27" s="66"/>
      <c r="L27" s="66"/>
      <c r="M27" s="66"/>
      <c r="N27" s="66"/>
      <c r="O27" s="66"/>
    </row>
    <row r="28" spans="1:17" x14ac:dyDescent="0.3">
      <c r="A28" s="66"/>
      <c r="B28" s="66"/>
      <c r="C28" s="66"/>
      <c r="D28" s="66"/>
      <c r="E28" s="66"/>
      <c r="F28" s="66"/>
      <c r="G28" s="66"/>
      <c r="H28" s="66"/>
      <c r="I28" s="66"/>
      <c r="J28" s="66"/>
      <c r="K28" s="66"/>
      <c r="L28" s="66"/>
      <c r="M28" s="66"/>
      <c r="N28" s="66"/>
      <c r="O28" s="66"/>
    </row>
    <row r="29" spans="1:17"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2:P29"/>
  <sheetViews>
    <sheetView workbookViewId="0">
      <selection activeCell="B24" sqref="B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30</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114</v>
      </c>
      <c r="D11" s="20">
        <v>0</v>
      </c>
      <c r="E11" s="20">
        <v>0</v>
      </c>
      <c r="F11" s="20">
        <v>0</v>
      </c>
      <c r="G11" s="20">
        <v>0</v>
      </c>
      <c r="H11" s="20">
        <v>85</v>
      </c>
      <c r="I11" s="20">
        <v>0</v>
      </c>
      <c r="J11" s="20">
        <v>0</v>
      </c>
      <c r="K11" s="20">
        <v>0</v>
      </c>
      <c r="L11" s="20">
        <v>9</v>
      </c>
      <c r="M11" s="20">
        <v>0</v>
      </c>
      <c r="N11" s="20">
        <v>20</v>
      </c>
      <c r="O11" s="20">
        <v>0</v>
      </c>
    </row>
    <row r="12" spans="1:16" ht="15" customHeight="1" x14ac:dyDescent="0.3">
      <c r="A12" s="17" t="s">
        <v>87</v>
      </c>
      <c r="B12" s="18"/>
      <c r="C12" s="19">
        <f t="shared" si="0"/>
        <v>308</v>
      </c>
      <c r="D12" s="20">
        <v>0</v>
      </c>
      <c r="E12" s="20">
        <v>0</v>
      </c>
      <c r="F12" s="20">
        <v>0</v>
      </c>
      <c r="G12" s="20">
        <v>0</v>
      </c>
      <c r="H12" s="20">
        <v>195</v>
      </c>
      <c r="I12" s="20">
        <v>0</v>
      </c>
      <c r="J12" s="20">
        <v>0</v>
      </c>
      <c r="K12" s="20">
        <v>0</v>
      </c>
      <c r="L12" s="20">
        <v>0</v>
      </c>
      <c r="M12" s="20">
        <v>0</v>
      </c>
      <c r="N12" s="20">
        <v>113</v>
      </c>
      <c r="O12" s="20">
        <v>0</v>
      </c>
    </row>
    <row r="13" spans="1:16" ht="15" customHeight="1" x14ac:dyDescent="0.3">
      <c r="A13" s="17" t="s">
        <v>90</v>
      </c>
      <c r="B13" s="18"/>
      <c r="C13" s="19">
        <v>236</v>
      </c>
      <c r="D13" s="20">
        <v>0</v>
      </c>
      <c r="E13" s="20">
        <v>0</v>
      </c>
      <c r="F13" s="20">
        <v>0</v>
      </c>
      <c r="G13" s="20">
        <v>0</v>
      </c>
      <c r="H13" s="20">
        <v>97</v>
      </c>
      <c r="I13" s="20">
        <v>0</v>
      </c>
      <c r="J13" s="20">
        <v>0</v>
      </c>
      <c r="K13" s="20">
        <v>0</v>
      </c>
      <c r="L13" s="20">
        <v>0</v>
      </c>
      <c r="M13" s="20">
        <v>0</v>
      </c>
      <c r="N13" s="20">
        <v>139</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8</v>
      </c>
      <c r="D22" s="24">
        <v>0</v>
      </c>
      <c r="E22" s="20">
        <v>0</v>
      </c>
      <c r="F22" s="20">
        <v>0</v>
      </c>
      <c r="G22" s="20">
        <v>0</v>
      </c>
      <c r="H22" s="20">
        <v>8</v>
      </c>
      <c r="I22" s="20">
        <v>0</v>
      </c>
      <c r="J22" s="20">
        <v>0</v>
      </c>
      <c r="K22" s="20">
        <v>0</v>
      </c>
      <c r="L22" s="20">
        <v>1</v>
      </c>
      <c r="M22" s="20">
        <v>0</v>
      </c>
      <c r="N22" s="20">
        <v>4</v>
      </c>
      <c r="O22" s="20">
        <v>0</v>
      </c>
    </row>
    <row r="23" spans="1:16" ht="15" customHeight="1" x14ac:dyDescent="0.3">
      <c r="A23" s="17" t="s">
        <v>87</v>
      </c>
      <c r="B23" s="18"/>
      <c r="C23" s="28">
        <v>9</v>
      </c>
      <c r="D23" s="24">
        <v>0</v>
      </c>
      <c r="E23" s="20">
        <v>0</v>
      </c>
      <c r="F23" s="20">
        <v>0</v>
      </c>
      <c r="G23" s="20">
        <v>0</v>
      </c>
      <c r="H23" s="20">
        <v>9</v>
      </c>
      <c r="I23" s="20">
        <v>0</v>
      </c>
      <c r="J23" s="20">
        <v>0</v>
      </c>
      <c r="K23" s="20">
        <v>0</v>
      </c>
      <c r="L23" s="20">
        <v>0</v>
      </c>
      <c r="M23" s="20">
        <v>0</v>
      </c>
      <c r="N23" s="20">
        <v>4</v>
      </c>
      <c r="O23" s="20">
        <v>0</v>
      </c>
    </row>
    <row r="24" spans="1:16" ht="15" customHeight="1" thickBot="1" x14ac:dyDescent="0.35">
      <c r="A24" s="1" t="s">
        <v>90</v>
      </c>
      <c r="B24" s="2"/>
      <c r="C24" s="29">
        <v>12</v>
      </c>
      <c r="D24" s="4">
        <v>0</v>
      </c>
      <c r="E24" s="4">
        <v>0</v>
      </c>
      <c r="F24" s="4">
        <v>0</v>
      </c>
      <c r="G24" s="4">
        <v>0</v>
      </c>
      <c r="H24" s="4">
        <v>12</v>
      </c>
      <c r="I24" s="4">
        <v>0</v>
      </c>
      <c r="J24" s="4">
        <v>0</v>
      </c>
      <c r="K24" s="4">
        <v>0</v>
      </c>
      <c r="L24" s="4">
        <v>0</v>
      </c>
      <c r="M24" s="4">
        <v>0</v>
      </c>
      <c r="N24" s="4">
        <v>5</v>
      </c>
      <c r="O24" s="4">
        <v>0</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2:P29"/>
  <sheetViews>
    <sheetView workbookViewId="0">
      <selection activeCell="B25" sqref="B25"/>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31</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516</v>
      </c>
      <c r="D11" s="20">
        <v>0</v>
      </c>
      <c r="E11" s="20">
        <v>0</v>
      </c>
      <c r="F11" s="20">
        <v>0</v>
      </c>
      <c r="G11" s="20">
        <v>0</v>
      </c>
      <c r="H11" s="20">
        <v>118</v>
      </c>
      <c r="I11" s="20">
        <v>0</v>
      </c>
      <c r="J11" s="20">
        <v>164</v>
      </c>
      <c r="K11" s="20">
        <v>3</v>
      </c>
      <c r="L11" s="20">
        <v>0</v>
      </c>
      <c r="M11" s="20">
        <v>0</v>
      </c>
      <c r="N11" s="20">
        <v>214</v>
      </c>
      <c r="O11" s="20">
        <v>17</v>
      </c>
    </row>
    <row r="12" spans="1:16" ht="15" customHeight="1" x14ac:dyDescent="0.3">
      <c r="A12" s="17" t="s">
        <v>87</v>
      </c>
      <c r="B12" s="18"/>
      <c r="C12" s="19">
        <f t="shared" si="0"/>
        <v>1041</v>
      </c>
      <c r="D12" s="20">
        <v>0</v>
      </c>
      <c r="E12" s="20">
        <v>2</v>
      </c>
      <c r="F12" s="20">
        <v>0</v>
      </c>
      <c r="G12" s="20">
        <v>0</v>
      </c>
      <c r="H12" s="20">
        <v>423</v>
      </c>
      <c r="I12" s="20">
        <v>0</v>
      </c>
      <c r="J12" s="20">
        <v>181</v>
      </c>
      <c r="K12" s="20">
        <v>0</v>
      </c>
      <c r="L12" s="20">
        <v>0</v>
      </c>
      <c r="M12" s="20">
        <v>0</v>
      </c>
      <c r="N12" s="20">
        <v>419</v>
      </c>
      <c r="O12" s="20">
        <v>16</v>
      </c>
    </row>
    <row r="13" spans="1:16" ht="15" customHeight="1" x14ac:dyDescent="0.3">
      <c r="A13" s="17" t="s">
        <v>90</v>
      </c>
      <c r="B13" s="18"/>
      <c r="C13" s="19">
        <v>855</v>
      </c>
      <c r="D13" s="20">
        <v>0</v>
      </c>
      <c r="E13" s="20">
        <v>0</v>
      </c>
      <c r="F13" s="20">
        <v>0</v>
      </c>
      <c r="G13" s="20">
        <v>0</v>
      </c>
      <c r="H13" s="20">
        <v>255</v>
      </c>
      <c r="I13" s="20">
        <v>0</v>
      </c>
      <c r="J13" s="20">
        <v>155</v>
      </c>
      <c r="K13" s="20">
        <v>1</v>
      </c>
      <c r="L13" s="20">
        <v>0</v>
      </c>
      <c r="M13" s="20">
        <v>0</v>
      </c>
      <c r="N13" s="20">
        <v>444</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16</v>
      </c>
      <c r="D22" s="24">
        <v>0</v>
      </c>
      <c r="E22" s="20">
        <v>0</v>
      </c>
      <c r="F22" s="20">
        <v>0</v>
      </c>
      <c r="G22" s="20">
        <v>0</v>
      </c>
      <c r="H22" s="20">
        <v>8</v>
      </c>
      <c r="I22" s="20">
        <v>0</v>
      </c>
      <c r="J22" s="20">
        <v>9</v>
      </c>
      <c r="K22" s="20">
        <v>1</v>
      </c>
      <c r="L22" s="20">
        <v>0</v>
      </c>
      <c r="M22" s="20">
        <v>0</v>
      </c>
      <c r="N22" s="20">
        <v>9</v>
      </c>
      <c r="O22" s="20">
        <v>4</v>
      </c>
    </row>
    <row r="23" spans="1:16" ht="15" customHeight="1" x14ac:dyDescent="0.3">
      <c r="A23" s="17" t="s">
        <v>87</v>
      </c>
      <c r="B23" s="18"/>
      <c r="C23" s="28">
        <v>24</v>
      </c>
      <c r="D23" s="24">
        <v>0</v>
      </c>
      <c r="E23" s="20">
        <v>1</v>
      </c>
      <c r="F23" s="20">
        <v>0</v>
      </c>
      <c r="G23" s="20">
        <v>0</v>
      </c>
      <c r="H23" s="20">
        <v>15</v>
      </c>
      <c r="I23" s="20">
        <v>0</v>
      </c>
      <c r="J23" s="20">
        <v>13</v>
      </c>
      <c r="K23" s="20">
        <v>0</v>
      </c>
      <c r="L23" s="20">
        <v>0</v>
      </c>
      <c r="M23" s="20">
        <v>0</v>
      </c>
      <c r="N23" s="20">
        <v>18</v>
      </c>
      <c r="O23" s="20">
        <v>1</v>
      </c>
    </row>
    <row r="24" spans="1:16" ht="15" customHeight="1" thickBot="1" x14ac:dyDescent="0.35">
      <c r="A24" s="1" t="s">
        <v>90</v>
      </c>
      <c r="B24" s="2"/>
      <c r="C24" s="29">
        <v>20</v>
      </c>
      <c r="D24" s="4">
        <v>0</v>
      </c>
      <c r="E24" s="4">
        <v>0</v>
      </c>
      <c r="F24" s="4">
        <v>0</v>
      </c>
      <c r="G24" s="4">
        <v>0</v>
      </c>
      <c r="H24" s="4">
        <v>14</v>
      </c>
      <c r="I24" s="4">
        <v>0</v>
      </c>
      <c r="J24" s="4">
        <v>9</v>
      </c>
      <c r="K24" s="4">
        <v>1</v>
      </c>
      <c r="L24" s="4">
        <v>0</v>
      </c>
      <c r="M24" s="4">
        <v>0</v>
      </c>
      <c r="N24" s="4">
        <v>18</v>
      </c>
      <c r="O24" s="4">
        <v>0</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2:P29"/>
  <sheetViews>
    <sheetView workbookViewId="0">
      <selection activeCell="Y9" sqref="Y9"/>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32</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9"/>
      <c r="B9" s="80"/>
      <c r="C9" s="81"/>
      <c r="D9" s="34" t="s">
        <v>19</v>
      </c>
      <c r="E9" s="34" t="s">
        <v>1</v>
      </c>
      <c r="F9" s="34" t="s">
        <v>2</v>
      </c>
      <c r="G9" s="34" t="s">
        <v>3</v>
      </c>
      <c r="H9" s="34" t="s">
        <v>4</v>
      </c>
      <c r="I9" s="34" t="s">
        <v>5</v>
      </c>
      <c r="J9" s="34" t="s">
        <v>7</v>
      </c>
      <c r="K9" s="34" t="s">
        <v>6</v>
      </c>
      <c r="L9" s="34" t="s">
        <v>11</v>
      </c>
      <c r="M9" s="34" t="s">
        <v>0</v>
      </c>
      <c r="N9" s="34" t="s">
        <v>86</v>
      </c>
      <c r="O9" s="34" t="s">
        <v>20</v>
      </c>
      <c r="P9" s="14"/>
    </row>
    <row r="10" spans="1:16" ht="15" customHeight="1" x14ac:dyDescent="0.3">
      <c r="A10" s="31"/>
      <c r="B10" s="35"/>
      <c r="C10" s="36"/>
      <c r="D10" s="37"/>
      <c r="E10" s="37"/>
      <c r="F10" s="37"/>
      <c r="G10" s="37"/>
      <c r="H10" s="37"/>
      <c r="I10" s="37"/>
      <c r="J10" s="37"/>
      <c r="K10" s="37"/>
      <c r="L10" s="37"/>
      <c r="M10" s="37"/>
      <c r="N10" s="37"/>
      <c r="O10" s="38"/>
      <c r="P10" s="14"/>
    </row>
    <row r="11" spans="1:16" ht="15" customHeight="1" x14ac:dyDescent="0.3">
      <c r="A11" s="17" t="s">
        <v>85</v>
      </c>
      <c r="B11" s="39"/>
      <c r="C11" s="40">
        <f>SUM(D11:O11)</f>
        <v>5524</v>
      </c>
      <c r="D11" s="24">
        <v>6</v>
      </c>
      <c r="E11" s="24">
        <v>0</v>
      </c>
      <c r="F11" s="24">
        <v>0</v>
      </c>
      <c r="G11" s="24">
        <v>0</v>
      </c>
      <c r="H11" s="24">
        <v>881</v>
      </c>
      <c r="I11" s="24">
        <v>31</v>
      </c>
      <c r="J11" s="24">
        <v>1692</v>
      </c>
      <c r="K11" s="24">
        <v>306</v>
      </c>
      <c r="L11" s="24">
        <v>499</v>
      </c>
      <c r="M11" s="24">
        <v>0</v>
      </c>
      <c r="N11" s="24">
        <v>2095</v>
      </c>
      <c r="O11" s="33">
        <v>14</v>
      </c>
    </row>
    <row r="12" spans="1:16" ht="15" customHeight="1" x14ac:dyDescent="0.3">
      <c r="A12" s="17" t="s">
        <v>87</v>
      </c>
      <c r="B12" s="39"/>
      <c r="C12" s="40">
        <f t="shared" ref="C12" si="0">SUM(D12:O12)</f>
        <v>5461</v>
      </c>
      <c r="D12" s="24">
        <v>0</v>
      </c>
      <c r="E12" s="24">
        <v>0</v>
      </c>
      <c r="F12" s="24">
        <v>0</v>
      </c>
      <c r="G12" s="24">
        <v>0</v>
      </c>
      <c r="H12" s="24">
        <v>1218</v>
      </c>
      <c r="I12" s="24">
        <v>10</v>
      </c>
      <c r="J12" s="24">
        <v>1623</v>
      </c>
      <c r="K12" s="24">
        <v>167</v>
      </c>
      <c r="L12" s="24">
        <v>369</v>
      </c>
      <c r="M12" s="24">
        <v>0</v>
      </c>
      <c r="N12" s="24">
        <v>2038</v>
      </c>
      <c r="O12" s="33">
        <v>36</v>
      </c>
    </row>
    <row r="13" spans="1:16" ht="15" customHeight="1" x14ac:dyDescent="0.3">
      <c r="A13" s="17" t="s">
        <v>90</v>
      </c>
      <c r="B13" s="39"/>
      <c r="C13" s="40">
        <v>5970</v>
      </c>
      <c r="D13" s="24">
        <v>0</v>
      </c>
      <c r="E13" s="24">
        <v>0</v>
      </c>
      <c r="F13" s="24">
        <v>0</v>
      </c>
      <c r="G13" s="24">
        <v>4</v>
      </c>
      <c r="H13" s="24">
        <v>1388</v>
      </c>
      <c r="I13" s="24">
        <v>46</v>
      </c>
      <c r="J13" s="24">
        <v>1976</v>
      </c>
      <c r="K13" s="24">
        <v>154</v>
      </c>
      <c r="L13" s="24">
        <v>356</v>
      </c>
      <c r="M13" s="24">
        <v>0</v>
      </c>
      <c r="N13" s="24">
        <v>2035</v>
      </c>
      <c r="O13" s="33">
        <v>11</v>
      </c>
    </row>
    <row r="14" spans="1:16" ht="15" customHeight="1" thickBot="1" x14ac:dyDescent="0.35">
      <c r="A14" s="41"/>
      <c r="B14" s="42"/>
      <c r="C14" s="42"/>
      <c r="D14" s="43"/>
      <c r="E14" s="43"/>
      <c r="F14" s="43"/>
      <c r="G14" s="43"/>
      <c r="H14" s="43"/>
      <c r="I14" s="43"/>
      <c r="J14" s="43"/>
      <c r="K14" s="43"/>
      <c r="L14" s="43"/>
      <c r="M14" s="43"/>
      <c r="N14" s="43"/>
      <c r="O14" s="44"/>
    </row>
    <row r="15" spans="1:16" ht="15" customHeight="1" x14ac:dyDescent="0.3">
      <c r="A15" s="21"/>
      <c r="B15" s="21"/>
      <c r="C15" s="21"/>
      <c r="D15" s="22"/>
      <c r="E15" s="22"/>
      <c r="F15" s="22"/>
      <c r="G15" s="22"/>
      <c r="H15" s="22"/>
      <c r="I15" s="22"/>
      <c r="J15" s="22"/>
      <c r="K15" s="22"/>
      <c r="L15" s="22"/>
      <c r="M15" s="22"/>
      <c r="N15" s="22"/>
      <c r="O15" s="22"/>
    </row>
    <row r="16" spans="1:16" s="12" customFormat="1" ht="15" customHeight="1" x14ac:dyDescent="0.3">
      <c r="A16" s="67" t="s">
        <v>17</v>
      </c>
      <c r="B16" s="67"/>
      <c r="C16" s="67"/>
      <c r="D16" s="67"/>
      <c r="E16" s="67"/>
      <c r="F16" s="67"/>
      <c r="G16" s="67"/>
      <c r="H16" s="67"/>
      <c r="I16" s="67"/>
      <c r="J16" s="67"/>
      <c r="K16" s="67"/>
      <c r="L16" s="67"/>
      <c r="M16" s="67"/>
      <c r="N16" s="67"/>
      <c r="O16" s="67"/>
    </row>
    <row r="17" spans="1:16" ht="15" customHeight="1" thickBot="1" x14ac:dyDescent="0.35">
      <c r="A17" s="21"/>
      <c r="B17" s="21"/>
      <c r="C17" s="21"/>
      <c r="D17" s="22"/>
      <c r="E17" s="22"/>
      <c r="F17" s="22"/>
      <c r="G17" s="22"/>
      <c r="H17" s="22"/>
      <c r="I17" s="22"/>
      <c r="J17" s="22"/>
      <c r="K17" s="22"/>
      <c r="L17" s="22"/>
      <c r="M17" s="22"/>
      <c r="N17" s="22"/>
      <c r="O17" s="22"/>
    </row>
    <row r="18" spans="1:16" ht="15" customHeight="1" thickBot="1" x14ac:dyDescent="0.35">
      <c r="A18" s="68" t="s">
        <v>14</v>
      </c>
      <c r="B18" s="69"/>
      <c r="C18" s="72" t="s">
        <v>10</v>
      </c>
      <c r="D18" s="74" t="s">
        <v>18</v>
      </c>
      <c r="E18" s="74"/>
      <c r="F18" s="74"/>
      <c r="G18" s="74"/>
      <c r="H18" s="74"/>
      <c r="I18" s="74"/>
      <c r="J18" s="74"/>
      <c r="K18" s="74"/>
      <c r="L18" s="74"/>
      <c r="M18" s="74"/>
      <c r="N18" s="74"/>
      <c r="O18" s="75"/>
    </row>
    <row r="19" spans="1:16" ht="51" customHeight="1" thickBot="1" x14ac:dyDescent="0.35">
      <c r="A19" s="70"/>
      <c r="B19" s="71"/>
      <c r="C19" s="73"/>
      <c r="D19" s="23" t="s">
        <v>19</v>
      </c>
      <c r="E19" s="13" t="s">
        <v>1</v>
      </c>
      <c r="F19" s="13" t="s">
        <v>2</v>
      </c>
      <c r="G19" s="13" t="s">
        <v>3</v>
      </c>
      <c r="H19" s="13" t="s">
        <v>4</v>
      </c>
      <c r="I19" s="13" t="s">
        <v>5</v>
      </c>
      <c r="J19" s="13" t="s">
        <v>7</v>
      </c>
      <c r="K19" s="13" t="s">
        <v>6</v>
      </c>
      <c r="L19" s="13" t="s">
        <v>11</v>
      </c>
      <c r="M19" s="13" t="s">
        <v>0</v>
      </c>
      <c r="N19" s="13" t="s">
        <v>86</v>
      </c>
      <c r="O19" s="13" t="s">
        <v>20</v>
      </c>
      <c r="P19" s="14"/>
    </row>
    <row r="20" spans="1:16" ht="15" customHeight="1" x14ac:dyDescent="0.3">
      <c r="A20" s="15"/>
      <c r="B20" s="16"/>
      <c r="C20" s="19"/>
      <c r="D20" s="27"/>
      <c r="E20" s="26"/>
      <c r="F20" s="26"/>
      <c r="G20" s="26"/>
      <c r="H20" s="26"/>
      <c r="I20" s="26"/>
      <c r="J20" s="26"/>
      <c r="K20" s="26"/>
      <c r="L20" s="26"/>
      <c r="M20" s="26"/>
      <c r="N20" s="26"/>
      <c r="O20" s="26"/>
      <c r="P20" s="14"/>
    </row>
    <row r="21" spans="1:16" ht="15" customHeight="1" x14ac:dyDescent="0.3">
      <c r="A21" s="17" t="s">
        <v>85</v>
      </c>
      <c r="B21" s="18"/>
      <c r="C21" s="28">
        <v>63</v>
      </c>
      <c r="D21" s="24">
        <v>0</v>
      </c>
      <c r="E21" s="20">
        <v>0</v>
      </c>
      <c r="F21" s="20">
        <v>0</v>
      </c>
      <c r="G21" s="20">
        <v>0</v>
      </c>
      <c r="H21" s="20">
        <v>25</v>
      </c>
      <c r="I21" s="20">
        <v>1</v>
      </c>
      <c r="J21" s="20">
        <v>31</v>
      </c>
      <c r="K21" s="20">
        <v>6</v>
      </c>
      <c r="L21" s="20">
        <v>12</v>
      </c>
      <c r="M21" s="20">
        <v>0</v>
      </c>
      <c r="N21" s="20">
        <v>32</v>
      </c>
      <c r="O21" s="20">
        <v>1</v>
      </c>
    </row>
    <row r="22" spans="1:16" ht="15" customHeight="1" x14ac:dyDescent="0.3">
      <c r="A22" s="17" t="s">
        <v>87</v>
      </c>
      <c r="B22" s="18"/>
      <c r="C22" s="28">
        <v>153</v>
      </c>
      <c r="D22" s="24">
        <v>0</v>
      </c>
      <c r="E22" s="20">
        <v>0</v>
      </c>
      <c r="F22" s="20">
        <v>0</v>
      </c>
      <c r="G22" s="20">
        <v>0</v>
      </c>
      <c r="H22" s="20">
        <v>80</v>
      </c>
      <c r="I22" s="20">
        <v>4</v>
      </c>
      <c r="J22" s="20">
        <v>90</v>
      </c>
      <c r="K22" s="20">
        <v>8</v>
      </c>
      <c r="L22" s="20">
        <v>12</v>
      </c>
      <c r="M22" s="20">
        <v>0</v>
      </c>
      <c r="N22" s="20">
        <v>88</v>
      </c>
      <c r="O22" s="20">
        <v>6</v>
      </c>
    </row>
    <row r="23" spans="1:16" ht="15" customHeight="1" x14ac:dyDescent="0.3">
      <c r="A23" s="17" t="s">
        <v>90</v>
      </c>
      <c r="B23" s="18"/>
      <c r="C23" s="28">
        <v>159</v>
      </c>
      <c r="D23" s="20">
        <v>0</v>
      </c>
      <c r="E23" s="20">
        <v>0</v>
      </c>
      <c r="F23" s="20">
        <v>0</v>
      </c>
      <c r="G23" s="20">
        <v>1</v>
      </c>
      <c r="H23" s="20">
        <v>99</v>
      </c>
      <c r="I23" s="20">
        <v>2</v>
      </c>
      <c r="J23" s="20">
        <v>77</v>
      </c>
      <c r="K23" s="20">
        <v>16</v>
      </c>
      <c r="L23" s="20">
        <v>13</v>
      </c>
      <c r="M23" s="20">
        <v>0</v>
      </c>
      <c r="N23" s="20">
        <v>84</v>
      </c>
      <c r="O23" s="20">
        <v>5</v>
      </c>
    </row>
    <row r="24" spans="1:16" ht="15" customHeight="1" thickBot="1" x14ac:dyDescent="0.35">
      <c r="A24" s="1"/>
      <c r="B24" s="2"/>
      <c r="C24" s="29"/>
      <c r="D24" s="5"/>
      <c r="E24" s="4"/>
      <c r="F24" s="4"/>
      <c r="G24" s="4"/>
      <c r="H24" s="4"/>
      <c r="I24" s="4"/>
      <c r="J24" s="4"/>
      <c r="K24" s="4"/>
      <c r="L24" s="4"/>
      <c r="M24" s="4"/>
      <c r="N24" s="4"/>
      <c r="O24" s="4"/>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6:O16"/>
    <mergeCell ref="A18:B19"/>
    <mergeCell ref="C18:C19"/>
    <mergeCell ref="D18:O18"/>
  </mergeCells>
  <pageMargins left="0.31496062992125984" right="0.19685039370078741" top="0.35433070866141736" bottom="0.35433070866141736"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2:P29"/>
  <sheetViews>
    <sheetView workbookViewId="0">
      <selection activeCell="B25" sqref="B25"/>
    </sheetView>
  </sheetViews>
  <sheetFormatPr defaultColWidth="9.21875" defaultRowHeight="15.6" x14ac:dyDescent="0.3"/>
  <cols>
    <col min="1" max="1" width="10.21875" style="8" bestFit="1" customWidth="1"/>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33</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15914</v>
      </c>
      <c r="D11" s="20">
        <v>10513</v>
      </c>
      <c r="E11" s="20">
        <v>0</v>
      </c>
      <c r="F11" s="20">
        <v>2</v>
      </c>
      <c r="G11" s="20">
        <v>203</v>
      </c>
      <c r="H11" s="20">
        <v>81</v>
      </c>
      <c r="I11" s="20">
        <v>0</v>
      </c>
      <c r="J11" s="20">
        <v>0</v>
      </c>
      <c r="K11" s="20">
        <v>339</v>
      </c>
      <c r="L11" s="20">
        <v>245</v>
      </c>
      <c r="M11" s="20">
        <v>96</v>
      </c>
      <c r="N11" s="20">
        <v>4416</v>
      </c>
      <c r="O11" s="20">
        <v>19</v>
      </c>
    </row>
    <row r="12" spans="1:16" ht="15" customHeight="1" x14ac:dyDescent="0.3">
      <c r="A12" s="17" t="s">
        <v>87</v>
      </c>
      <c r="B12" s="18"/>
      <c r="C12" s="19">
        <f t="shared" si="0"/>
        <v>17939</v>
      </c>
      <c r="D12" s="20">
        <v>10892</v>
      </c>
      <c r="E12" s="20">
        <v>0</v>
      </c>
      <c r="F12" s="20">
        <v>8</v>
      </c>
      <c r="G12" s="20">
        <v>453</v>
      </c>
      <c r="H12" s="20">
        <v>74</v>
      </c>
      <c r="I12" s="20">
        <v>20</v>
      </c>
      <c r="J12" s="20">
        <v>0</v>
      </c>
      <c r="K12" s="20">
        <v>404</v>
      </c>
      <c r="L12" s="20">
        <v>296</v>
      </c>
      <c r="M12" s="20">
        <v>75</v>
      </c>
      <c r="N12" s="20">
        <v>5717</v>
      </c>
      <c r="O12" s="20">
        <v>0</v>
      </c>
    </row>
    <row r="13" spans="1:16" ht="15" customHeight="1" x14ac:dyDescent="0.3">
      <c r="A13" s="45" t="s">
        <v>90</v>
      </c>
      <c r="B13" s="18"/>
      <c r="C13" s="19">
        <v>17761</v>
      </c>
      <c r="D13" s="20">
        <v>10466</v>
      </c>
      <c r="E13" s="20">
        <v>0</v>
      </c>
      <c r="F13" s="20">
        <v>0</v>
      </c>
      <c r="G13" s="20">
        <v>340</v>
      </c>
      <c r="H13" s="20">
        <v>57</v>
      </c>
      <c r="I13" s="20">
        <v>7</v>
      </c>
      <c r="J13" s="20">
        <v>2</v>
      </c>
      <c r="K13" s="20">
        <v>191</v>
      </c>
      <c r="L13" s="20">
        <v>384</v>
      </c>
      <c r="M13" s="20">
        <v>86</v>
      </c>
      <c r="N13" s="20">
        <v>6226</v>
      </c>
      <c r="O13" s="20">
        <v>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523</v>
      </c>
      <c r="D22" s="24">
        <v>496</v>
      </c>
      <c r="E22" s="20">
        <v>0</v>
      </c>
      <c r="F22" s="20">
        <v>2</v>
      </c>
      <c r="G22" s="20">
        <v>29</v>
      </c>
      <c r="H22" s="20">
        <v>11</v>
      </c>
      <c r="I22" s="20">
        <v>0</v>
      </c>
      <c r="J22" s="20">
        <v>0</v>
      </c>
      <c r="K22" s="20">
        <v>14</v>
      </c>
      <c r="L22" s="20">
        <v>9</v>
      </c>
      <c r="M22" s="20">
        <v>2</v>
      </c>
      <c r="N22" s="20">
        <v>238</v>
      </c>
      <c r="O22" s="20">
        <v>3</v>
      </c>
    </row>
    <row r="23" spans="1:16" ht="15" customHeight="1" x14ac:dyDescent="0.3">
      <c r="A23" s="17" t="s">
        <v>87</v>
      </c>
      <c r="B23" s="18"/>
      <c r="C23" s="28">
        <v>584</v>
      </c>
      <c r="D23" s="24">
        <v>544</v>
      </c>
      <c r="E23" s="20">
        <v>0</v>
      </c>
      <c r="F23" s="20">
        <v>2</v>
      </c>
      <c r="G23" s="20">
        <v>57</v>
      </c>
      <c r="H23" s="20">
        <v>23</v>
      </c>
      <c r="I23" s="20">
        <v>4</v>
      </c>
      <c r="J23" s="20">
        <v>0</v>
      </c>
      <c r="K23" s="20">
        <v>24</v>
      </c>
      <c r="L23" s="20">
        <v>11</v>
      </c>
      <c r="M23" s="20">
        <v>1</v>
      </c>
      <c r="N23" s="20">
        <v>308</v>
      </c>
      <c r="O23" s="20">
        <v>0</v>
      </c>
    </row>
    <row r="24" spans="1:16" ht="15" customHeight="1" thickBot="1" x14ac:dyDescent="0.35">
      <c r="A24" s="1" t="s">
        <v>90</v>
      </c>
      <c r="B24" s="2"/>
      <c r="C24" s="3">
        <v>581</v>
      </c>
      <c r="D24" s="4">
        <v>534</v>
      </c>
      <c r="E24" s="4">
        <v>0</v>
      </c>
      <c r="F24" s="4">
        <v>0</v>
      </c>
      <c r="G24" s="4">
        <v>46</v>
      </c>
      <c r="H24" s="4">
        <v>14</v>
      </c>
      <c r="I24" s="4">
        <v>2</v>
      </c>
      <c r="J24" s="4">
        <v>1</v>
      </c>
      <c r="K24" s="4">
        <v>30</v>
      </c>
      <c r="L24" s="4">
        <v>11</v>
      </c>
      <c r="M24" s="4">
        <v>1</v>
      </c>
      <c r="N24" s="4">
        <v>313</v>
      </c>
      <c r="O24" s="4">
        <v>2</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2:P31"/>
  <sheetViews>
    <sheetView workbookViewId="0">
      <selection activeCell="A26" sqref="A26:C26"/>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34</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0</v>
      </c>
      <c r="D11" s="20">
        <v>0</v>
      </c>
      <c r="E11" s="20">
        <v>0</v>
      </c>
      <c r="F11" s="20">
        <v>0</v>
      </c>
      <c r="G11" s="20">
        <v>0</v>
      </c>
      <c r="H11" s="20">
        <v>0</v>
      </c>
      <c r="I11" s="20">
        <v>0</v>
      </c>
      <c r="J11" s="20">
        <v>0</v>
      </c>
      <c r="K11" s="20">
        <v>0</v>
      </c>
      <c r="L11" s="20">
        <v>0</v>
      </c>
      <c r="M11" s="20">
        <v>0</v>
      </c>
      <c r="N11" s="20">
        <v>0</v>
      </c>
      <c r="O11" s="20">
        <v>0</v>
      </c>
    </row>
    <row r="12" spans="1:16" ht="15" customHeight="1" x14ac:dyDescent="0.3">
      <c r="A12" s="17" t="s">
        <v>85</v>
      </c>
      <c r="B12" s="18"/>
      <c r="C12" s="19">
        <f t="shared" si="0"/>
        <v>0</v>
      </c>
      <c r="D12" s="20">
        <v>0</v>
      </c>
      <c r="E12" s="20">
        <v>0</v>
      </c>
      <c r="F12" s="20">
        <v>0</v>
      </c>
      <c r="G12" s="20">
        <v>0</v>
      </c>
      <c r="H12" s="20">
        <v>0</v>
      </c>
      <c r="I12" s="20">
        <v>0</v>
      </c>
      <c r="J12" s="20">
        <v>0</v>
      </c>
      <c r="K12" s="20">
        <v>0</v>
      </c>
      <c r="L12" s="20">
        <v>0</v>
      </c>
      <c r="M12" s="20">
        <v>0</v>
      </c>
      <c r="N12" s="20">
        <v>0</v>
      </c>
      <c r="O12" s="20">
        <v>0</v>
      </c>
    </row>
    <row r="13" spans="1:16" ht="15" customHeight="1" x14ac:dyDescent="0.3">
      <c r="A13" s="17" t="s">
        <v>87</v>
      </c>
      <c r="B13" s="18"/>
      <c r="C13" s="19">
        <f t="shared" si="0"/>
        <v>0</v>
      </c>
      <c r="D13" s="20">
        <v>0</v>
      </c>
      <c r="E13" s="20">
        <v>0</v>
      </c>
      <c r="F13" s="20">
        <v>0</v>
      </c>
      <c r="G13" s="20">
        <v>0</v>
      </c>
      <c r="H13" s="20">
        <v>0</v>
      </c>
      <c r="I13" s="20">
        <v>0</v>
      </c>
      <c r="J13" s="20">
        <v>0</v>
      </c>
      <c r="K13" s="20">
        <v>0</v>
      </c>
      <c r="L13" s="20">
        <v>0</v>
      </c>
      <c r="M13" s="20">
        <v>0</v>
      </c>
      <c r="N13" s="20">
        <v>0</v>
      </c>
      <c r="O13" s="20">
        <v>0</v>
      </c>
    </row>
    <row r="14" spans="1:16" ht="15" customHeight="1" x14ac:dyDescent="0.3">
      <c r="A14" s="17" t="s">
        <v>90</v>
      </c>
      <c r="B14" s="18"/>
      <c r="C14" s="19">
        <f>SUM(D14:O14)</f>
        <v>0</v>
      </c>
      <c r="D14" s="20">
        <v>0</v>
      </c>
      <c r="E14" s="20">
        <v>0</v>
      </c>
      <c r="F14" s="20">
        <v>0</v>
      </c>
      <c r="G14" s="20">
        <v>0</v>
      </c>
      <c r="H14" s="20">
        <v>0</v>
      </c>
      <c r="I14" s="20">
        <v>0</v>
      </c>
      <c r="J14" s="20">
        <v>0</v>
      </c>
      <c r="K14" s="20">
        <v>0</v>
      </c>
      <c r="L14" s="20">
        <v>0</v>
      </c>
      <c r="M14" s="20">
        <v>0</v>
      </c>
      <c r="N14" s="20">
        <v>0</v>
      </c>
      <c r="O14" s="20">
        <v>0</v>
      </c>
    </row>
    <row r="15" spans="1:16" ht="15" customHeight="1" thickBot="1" x14ac:dyDescent="0.35">
      <c r="A15" s="1"/>
      <c r="B15" s="2"/>
      <c r="C15" s="3"/>
      <c r="D15" s="4"/>
      <c r="E15" s="4"/>
      <c r="F15" s="4"/>
      <c r="G15" s="4"/>
      <c r="H15" s="4"/>
      <c r="I15" s="4"/>
      <c r="J15" s="4"/>
      <c r="K15" s="4"/>
      <c r="L15" s="4"/>
      <c r="M15" s="4"/>
      <c r="N15" s="4"/>
      <c r="O15" s="4"/>
    </row>
    <row r="16" spans="1:16" ht="15" customHeight="1" x14ac:dyDescent="0.3">
      <c r="A16" s="21"/>
      <c r="B16" s="21"/>
      <c r="C16" s="21"/>
      <c r="D16" s="22"/>
      <c r="E16" s="22"/>
      <c r="F16" s="22"/>
      <c r="G16" s="22"/>
      <c r="H16" s="22"/>
      <c r="I16" s="22"/>
      <c r="J16" s="22"/>
      <c r="K16" s="22"/>
      <c r="L16" s="22"/>
      <c r="M16" s="22"/>
      <c r="N16" s="22"/>
      <c r="O16" s="22"/>
    </row>
    <row r="17" spans="1:16" ht="15" customHeight="1" x14ac:dyDescent="0.3">
      <c r="A17" s="21"/>
      <c r="B17" s="21"/>
      <c r="C17" s="21"/>
      <c r="D17" s="22"/>
      <c r="E17" s="22"/>
      <c r="F17" s="22"/>
      <c r="G17" s="22"/>
      <c r="H17" s="22"/>
      <c r="I17" s="22"/>
      <c r="J17" s="22"/>
      <c r="K17" s="22"/>
      <c r="L17" s="22"/>
      <c r="M17" s="22"/>
      <c r="N17" s="22"/>
      <c r="O17" s="22"/>
    </row>
    <row r="18" spans="1:16" s="12" customFormat="1" ht="15" customHeight="1" x14ac:dyDescent="0.3">
      <c r="A18" s="67" t="s">
        <v>17</v>
      </c>
      <c r="B18" s="67"/>
      <c r="C18" s="67"/>
      <c r="D18" s="67"/>
      <c r="E18" s="67"/>
      <c r="F18" s="67"/>
      <c r="G18" s="67"/>
      <c r="H18" s="67"/>
      <c r="I18" s="67"/>
      <c r="J18" s="67"/>
      <c r="K18" s="67"/>
      <c r="L18" s="67"/>
      <c r="M18" s="67"/>
      <c r="N18" s="67"/>
      <c r="O18" s="67"/>
    </row>
    <row r="19" spans="1:16" ht="15" customHeight="1" thickBot="1" x14ac:dyDescent="0.35">
      <c r="A19" s="21"/>
      <c r="B19" s="21"/>
      <c r="C19" s="21"/>
      <c r="D19" s="22"/>
      <c r="E19" s="22"/>
      <c r="F19" s="22"/>
      <c r="G19" s="22"/>
      <c r="H19" s="22"/>
      <c r="I19" s="22"/>
      <c r="J19" s="22"/>
      <c r="K19" s="22"/>
      <c r="L19" s="22"/>
      <c r="M19" s="22"/>
      <c r="N19" s="22"/>
      <c r="O19" s="22"/>
    </row>
    <row r="20" spans="1:16" ht="15" customHeight="1" thickBot="1" x14ac:dyDescent="0.35">
      <c r="A20" s="68" t="s">
        <v>14</v>
      </c>
      <c r="B20" s="69"/>
      <c r="C20" s="72" t="s">
        <v>10</v>
      </c>
      <c r="D20" s="74" t="s">
        <v>18</v>
      </c>
      <c r="E20" s="74"/>
      <c r="F20" s="74"/>
      <c r="G20" s="74"/>
      <c r="H20" s="74"/>
      <c r="I20" s="74"/>
      <c r="J20" s="74"/>
      <c r="K20" s="74"/>
      <c r="L20" s="74"/>
      <c r="M20" s="74"/>
      <c r="N20" s="74"/>
      <c r="O20" s="75"/>
    </row>
    <row r="21" spans="1:16" ht="51" customHeight="1" thickBot="1" x14ac:dyDescent="0.35">
      <c r="A21" s="70"/>
      <c r="B21" s="71"/>
      <c r="C21" s="73"/>
      <c r="D21" s="23" t="s">
        <v>19</v>
      </c>
      <c r="E21" s="13" t="s">
        <v>1</v>
      </c>
      <c r="F21" s="13" t="s">
        <v>2</v>
      </c>
      <c r="G21" s="13" t="s">
        <v>3</v>
      </c>
      <c r="H21" s="13" t="s">
        <v>4</v>
      </c>
      <c r="I21" s="13" t="s">
        <v>5</v>
      </c>
      <c r="J21" s="13" t="s">
        <v>7</v>
      </c>
      <c r="K21" s="13" t="s">
        <v>6</v>
      </c>
      <c r="L21" s="13" t="s">
        <v>11</v>
      </c>
      <c r="M21" s="13" t="s">
        <v>0</v>
      </c>
      <c r="N21" s="13" t="s">
        <v>86</v>
      </c>
      <c r="O21" s="13" t="s">
        <v>20</v>
      </c>
      <c r="P21" s="14"/>
    </row>
    <row r="22" spans="1:16" ht="15" customHeight="1" x14ac:dyDescent="0.3">
      <c r="A22" s="15"/>
      <c r="B22" s="16"/>
      <c r="C22" s="19"/>
      <c r="D22" s="27"/>
      <c r="E22" s="26"/>
      <c r="F22" s="26"/>
      <c r="G22" s="26"/>
      <c r="H22" s="26"/>
      <c r="I22" s="26"/>
      <c r="J22" s="26"/>
      <c r="K22" s="26"/>
      <c r="L22" s="26"/>
      <c r="M22" s="26"/>
      <c r="N22" s="26"/>
      <c r="O22" s="26"/>
      <c r="P22" s="14"/>
    </row>
    <row r="23" spans="1:16" ht="15" customHeight="1" x14ac:dyDescent="0.3">
      <c r="A23" s="17" t="s">
        <v>83</v>
      </c>
      <c r="B23" s="18"/>
      <c r="C23" s="28">
        <v>0</v>
      </c>
      <c r="D23" s="24">
        <v>0</v>
      </c>
      <c r="E23" s="20">
        <v>0</v>
      </c>
      <c r="F23" s="20">
        <v>0</v>
      </c>
      <c r="G23" s="20">
        <v>0</v>
      </c>
      <c r="H23" s="20">
        <v>0</v>
      </c>
      <c r="I23" s="20">
        <v>0</v>
      </c>
      <c r="J23" s="20">
        <v>0</v>
      </c>
      <c r="K23" s="20">
        <v>0</v>
      </c>
      <c r="L23" s="20">
        <v>0</v>
      </c>
      <c r="M23" s="20">
        <v>0</v>
      </c>
      <c r="N23" s="20">
        <v>0</v>
      </c>
      <c r="O23" s="20">
        <v>0</v>
      </c>
    </row>
    <row r="24" spans="1:16" ht="15" customHeight="1" x14ac:dyDescent="0.3">
      <c r="A24" s="17" t="s">
        <v>85</v>
      </c>
      <c r="B24" s="18"/>
      <c r="C24" s="28">
        <v>0</v>
      </c>
      <c r="D24" s="24">
        <v>0</v>
      </c>
      <c r="E24" s="20">
        <v>0</v>
      </c>
      <c r="F24" s="20">
        <v>0</v>
      </c>
      <c r="G24" s="20">
        <v>0</v>
      </c>
      <c r="H24" s="20">
        <v>0</v>
      </c>
      <c r="I24" s="20">
        <v>0</v>
      </c>
      <c r="J24" s="20">
        <v>0</v>
      </c>
      <c r="K24" s="20">
        <v>0</v>
      </c>
      <c r="L24" s="20">
        <v>0</v>
      </c>
      <c r="M24" s="20">
        <v>0</v>
      </c>
      <c r="N24" s="20">
        <v>0</v>
      </c>
      <c r="O24" s="20">
        <v>0</v>
      </c>
    </row>
    <row r="25" spans="1:16" ht="15" customHeight="1" x14ac:dyDescent="0.3">
      <c r="A25" s="17" t="s">
        <v>87</v>
      </c>
      <c r="B25" s="18"/>
      <c r="C25" s="28">
        <v>0</v>
      </c>
      <c r="D25" s="24">
        <v>0</v>
      </c>
      <c r="E25" s="20">
        <v>0</v>
      </c>
      <c r="F25" s="20">
        <v>0</v>
      </c>
      <c r="G25" s="20">
        <v>0</v>
      </c>
      <c r="H25" s="20">
        <v>0</v>
      </c>
      <c r="I25" s="20">
        <v>0</v>
      </c>
      <c r="J25" s="20">
        <v>0</v>
      </c>
      <c r="K25" s="20">
        <v>0</v>
      </c>
      <c r="L25" s="20">
        <v>0</v>
      </c>
      <c r="M25" s="20">
        <v>0</v>
      </c>
      <c r="N25" s="20">
        <v>0</v>
      </c>
      <c r="O25" s="20">
        <v>0</v>
      </c>
    </row>
    <row r="26" spans="1:16" ht="15" customHeight="1" thickBot="1" x14ac:dyDescent="0.35">
      <c r="A26" s="3" t="s">
        <v>90</v>
      </c>
      <c r="B26" s="4"/>
      <c r="C26" s="4">
        <v>0</v>
      </c>
      <c r="D26" s="4">
        <v>0</v>
      </c>
      <c r="E26" s="4">
        <v>0</v>
      </c>
      <c r="F26" s="4">
        <v>0</v>
      </c>
      <c r="G26" s="4">
        <v>0</v>
      </c>
      <c r="H26" s="4">
        <v>0</v>
      </c>
      <c r="I26" s="4">
        <v>0</v>
      </c>
      <c r="J26" s="4">
        <v>0</v>
      </c>
      <c r="K26" s="4">
        <v>0</v>
      </c>
      <c r="L26" s="4">
        <v>0</v>
      </c>
      <c r="M26" s="4">
        <v>0</v>
      </c>
      <c r="N26" s="4">
        <v>0</v>
      </c>
      <c r="O26" s="4">
        <v>0</v>
      </c>
    </row>
    <row r="27" spans="1:16" ht="15" customHeight="1" x14ac:dyDescent="0.3">
      <c r="A27" s="25"/>
      <c r="B27" s="25"/>
    </row>
    <row r="28" spans="1:16" x14ac:dyDescent="0.3">
      <c r="A28" s="65" t="s">
        <v>84</v>
      </c>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row r="30" spans="1:16" x14ac:dyDescent="0.3">
      <c r="A30" s="66"/>
      <c r="B30" s="66"/>
      <c r="C30" s="66"/>
      <c r="D30" s="66"/>
      <c r="E30" s="66"/>
      <c r="F30" s="66"/>
      <c r="G30" s="66"/>
      <c r="H30" s="66"/>
      <c r="I30" s="66"/>
      <c r="J30" s="66"/>
      <c r="K30" s="66"/>
      <c r="L30" s="66"/>
      <c r="M30" s="66"/>
      <c r="N30" s="66"/>
      <c r="O30" s="66"/>
    </row>
    <row r="31" spans="1:16" x14ac:dyDescent="0.3">
      <c r="A31" s="66"/>
      <c r="B31" s="66"/>
      <c r="C31" s="66"/>
      <c r="D31" s="66"/>
      <c r="E31" s="66"/>
      <c r="F31" s="66"/>
      <c r="G31" s="66"/>
      <c r="H31" s="66"/>
      <c r="I31" s="66"/>
      <c r="J31" s="66"/>
      <c r="K31" s="66"/>
      <c r="L31" s="66"/>
      <c r="M31" s="66"/>
      <c r="N31" s="66"/>
      <c r="O31" s="66"/>
    </row>
  </sheetData>
  <mergeCells count="11">
    <mergeCell ref="A2:O2"/>
    <mergeCell ref="A3:O3"/>
    <mergeCell ref="A6:O6"/>
    <mergeCell ref="A8:B9"/>
    <mergeCell ref="C8:C9"/>
    <mergeCell ref="D8:O8"/>
    <mergeCell ref="A28:O31"/>
    <mergeCell ref="A18:O18"/>
    <mergeCell ref="A20:B21"/>
    <mergeCell ref="C20:C21"/>
    <mergeCell ref="D20:O20"/>
  </mergeCells>
  <pageMargins left="0.31496062992125984" right="0.19685039370078741" top="0.35433070866141736" bottom="0.35433070866141736"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2:P29"/>
  <sheetViews>
    <sheetView topLeftCell="A6" workbookViewId="0">
      <selection activeCell="Q25" sqref="Q25"/>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35</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961</v>
      </c>
      <c r="D11" s="20">
        <v>0</v>
      </c>
      <c r="E11" s="20">
        <v>0</v>
      </c>
      <c r="F11" s="20">
        <v>0</v>
      </c>
      <c r="G11" s="20">
        <v>0</v>
      </c>
      <c r="H11" s="20">
        <v>579</v>
      </c>
      <c r="I11" s="20">
        <v>0</v>
      </c>
      <c r="J11" s="20">
        <v>11</v>
      </c>
      <c r="K11" s="20">
        <v>0</v>
      </c>
      <c r="L11" s="20">
        <v>16</v>
      </c>
      <c r="M11" s="20">
        <v>0</v>
      </c>
      <c r="N11" s="20">
        <v>355</v>
      </c>
      <c r="O11" s="20">
        <v>0</v>
      </c>
    </row>
    <row r="12" spans="1:16" ht="15" customHeight="1" x14ac:dyDescent="0.3">
      <c r="A12" s="17" t="s">
        <v>87</v>
      </c>
      <c r="B12" s="18"/>
      <c r="C12" s="19">
        <f t="shared" si="0"/>
        <v>1211</v>
      </c>
      <c r="D12" s="20">
        <v>0</v>
      </c>
      <c r="E12" s="20">
        <v>2</v>
      </c>
      <c r="F12" s="20">
        <v>0</v>
      </c>
      <c r="G12" s="20">
        <v>0</v>
      </c>
      <c r="H12" s="20">
        <v>711</v>
      </c>
      <c r="I12" s="20">
        <v>0</v>
      </c>
      <c r="J12" s="20">
        <v>11</v>
      </c>
      <c r="K12" s="20">
        <v>0</v>
      </c>
      <c r="L12" s="20">
        <v>31</v>
      </c>
      <c r="M12" s="20">
        <v>0</v>
      </c>
      <c r="N12" s="20">
        <v>456</v>
      </c>
      <c r="O12" s="20">
        <v>0</v>
      </c>
    </row>
    <row r="13" spans="1:16" ht="15" customHeight="1" x14ac:dyDescent="0.3">
      <c r="A13" s="17" t="s">
        <v>90</v>
      </c>
      <c r="B13" s="18"/>
      <c r="C13" s="19">
        <v>1280</v>
      </c>
      <c r="D13" s="20">
        <v>0</v>
      </c>
      <c r="E13" s="20">
        <v>24</v>
      </c>
      <c r="F13" s="20">
        <v>0</v>
      </c>
      <c r="G13" s="20">
        <v>0</v>
      </c>
      <c r="H13" s="20">
        <v>655</v>
      </c>
      <c r="I13" s="20">
        <v>0</v>
      </c>
      <c r="J13" s="20">
        <v>0</v>
      </c>
      <c r="K13" s="20">
        <v>0</v>
      </c>
      <c r="L13" s="20">
        <v>40</v>
      </c>
      <c r="M13" s="20">
        <v>0</v>
      </c>
      <c r="N13" s="20">
        <v>561</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19</v>
      </c>
      <c r="D22" s="24">
        <v>0</v>
      </c>
      <c r="E22" s="20">
        <v>0</v>
      </c>
      <c r="F22" s="20">
        <v>0</v>
      </c>
      <c r="G22" s="20">
        <v>0</v>
      </c>
      <c r="H22" s="20">
        <v>17</v>
      </c>
      <c r="I22" s="20">
        <v>0</v>
      </c>
      <c r="J22" s="20">
        <v>1</v>
      </c>
      <c r="K22" s="20">
        <v>0</v>
      </c>
      <c r="L22" s="20">
        <v>1</v>
      </c>
      <c r="M22" s="20">
        <v>0</v>
      </c>
      <c r="N22" s="20">
        <v>12</v>
      </c>
      <c r="O22" s="20">
        <v>0</v>
      </c>
    </row>
    <row r="23" spans="1:16" ht="15" customHeight="1" x14ac:dyDescent="0.3">
      <c r="A23" s="17" t="s">
        <v>87</v>
      </c>
      <c r="B23" s="18"/>
      <c r="C23" s="28">
        <v>17</v>
      </c>
      <c r="D23" s="24">
        <v>0</v>
      </c>
      <c r="E23" s="20">
        <v>1</v>
      </c>
      <c r="F23" s="20">
        <v>0</v>
      </c>
      <c r="G23" s="20">
        <v>0</v>
      </c>
      <c r="H23" s="20">
        <v>16</v>
      </c>
      <c r="I23" s="20">
        <v>0</v>
      </c>
      <c r="J23" s="20">
        <v>1</v>
      </c>
      <c r="K23" s="20">
        <v>0</v>
      </c>
      <c r="L23" s="20">
        <v>1</v>
      </c>
      <c r="M23" s="20">
        <v>0</v>
      </c>
      <c r="N23" s="20">
        <v>10</v>
      </c>
      <c r="O23" s="20">
        <v>0</v>
      </c>
    </row>
    <row r="24" spans="1:16" ht="15" customHeight="1" thickBot="1" x14ac:dyDescent="0.35">
      <c r="A24" s="1" t="s">
        <v>90</v>
      </c>
      <c r="B24" s="2"/>
      <c r="C24" s="3">
        <v>19</v>
      </c>
      <c r="D24" s="4">
        <v>0</v>
      </c>
      <c r="E24" s="4">
        <v>2</v>
      </c>
      <c r="F24" s="4">
        <v>0</v>
      </c>
      <c r="G24" s="4">
        <v>0</v>
      </c>
      <c r="H24" s="4">
        <v>17</v>
      </c>
      <c r="I24" s="4">
        <v>0</v>
      </c>
      <c r="J24" s="4">
        <v>0</v>
      </c>
      <c r="K24" s="4">
        <v>0</v>
      </c>
      <c r="L24" s="4">
        <v>1</v>
      </c>
      <c r="M24" s="4">
        <v>0</v>
      </c>
      <c r="N24" s="4">
        <v>13</v>
      </c>
      <c r="O24" s="4">
        <v>0</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2:P29"/>
  <sheetViews>
    <sheetView workbookViewId="0">
      <selection activeCell="D24" sqref="D24:O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36</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7616</v>
      </c>
      <c r="D11" s="20">
        <v>0</v>
      </c>
      <c r="E11" s="20">
        <v>0</v>
      </c>
      <c r="F11" s="20">
        <v>0</v>
      </c>
      <c r="G11" s="20">
        <v>1</v>
      </c>
      <c r="H11" s="20">
        <v>3552</v>
      </c>
      <c r="I11" s="20">
        <v>96</v>
      </c>
      <c r="J11" s="20">
        <v>452</v>
      </c>
      <c r="K11" s="20">
        <v>0</v>
      </c>
      <c r="L11" s="20">
        <v>983</v>
      </c>
      <c r="M11" s="20">
        <v>170</v>
      </c>
      <c r="N11" s="20">
        <v>2349</v>
      </c>
      <c r="O11" s="20">
        <v>13</v>
      </c>
    </row>
    <row r="12" spans="1:16" ht="15" customHeight="1" x14ac:dyDescent="0.3">
      <c r="A12" s="17" t="s">
        <v>87</v>
      </c>
      <c r="B12" s="18"/>
      <c r="C12" s="19">
        <f t="shared" si="0"/>
        <v>8619</v>
      </c>
      <c r="D12" s="20">
        <v>0</v>
      </c>
      <c r="E12" s="20">
        <v>4</v>
      </c>
      <c r="F12" s="20">
        <v>0</v>
      </c>
      <c r="G12" s="20">
        <v>0</v>
      </c>
      <c r="H12" s="20">
        <v>3554</v>
      </c>
      <c r="I12" s="20">
        <v>8</v>
      </c>
      <c r="J12" s="20">
        <v>483</v>
      </c>
      <c r="K12" s="20">
        <v>0</v>
      </c>
      <c r="L12" s="20">
        <v>1371</v>
      </c>
      <c r="M12" s="20">
        <v>183</v>
      </c>
      <c r="N12" s="20">
        <v>3011</v>
      </c>
      <c r="O12" s="20">
        <v>5</v>
      </c>
    </row>
    <row r="13" spans="1:16" ht="15" customHeight="1" x14ac:dyDescent="0.3">
      <c r="A13" s="17" t="s">
        <v>90</v>
      </c>
      <c r="B13" s="18"/>
      <c r="C13" s="19">
        <v>7730</v>
      </c>
      <c r="D13" s="20">
        <v>0</v>
      </c>
      <c r="E13" s="20">
        <v>3</v>
      </c>
      <c r="F13" s="20">
        <v>0</v>
      </c>
      <c r="G13" s="20">
        <v>0</v>
      </c>
      <c r="H13" s="20">
        <v>3097</v>
      </c>
      <c r="I13" s="20">
        <v>29</v>
      </c>
      <c r="J13" s="20">
        <v>295</v>
      </c>
      <c r="K13" s="20">
        <v>0</v>
      </c>
      <c r="L13" s="20">
        <v>1422</v>
      </c>
      <c r="M13" s="20">
        <v>186</v>
      </c>
      <c r="N13" s="20">
        <v>2698</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165</v>
      </c>
      <c r="D22" s="24">
        <v>0</v>
      </c>
      <c r="E22" s="20">
        <v>0</v>
      </c>
      <c r="F22" s="20">
        <v>0</v>
      </c>
      <c r="G22" s="20">
        <v>1</v>
      </c>
      <c r="H22" s="20">
        <v>142</v>
      </c>
      <c r="I22" s="20">
        <v>2</v>
      </c>
      <c r="J22" s="20">
        <v>20</v>
      </c>
      <c r="K22" s="20">
        <v>0</v>
      </c>
      <c r="L22" s="20">
        <v>24</v>
      </c>
      <c r="M22" s="20">
        <v>2</v>
      </c>
      <c r="N22" s="20">
        <v>89</v>
      </c>
      <c r="O22" s="20">
        <v>2</v>
      </c>
    </row>
    <row r="23" spans="1:16" ht="15" customHeight="1" x14ac:dyDescent="0.3">
      <c r="A23" s="17" t="s">
        <v>87</v>
      </c>
      <c r="B23" s="18"/>
      <c r="C23" s="28">
        <v>195</v>
      </c>
      <c r="D23" s="24">
        <v>0</v>
      </c>
      <c r="E23" s="20">
        <v>1</v>
      </c>
      <c r="F23" s="20">
        <v>0</v>
      </c>
      <c r="G23" s="20">
        <v>0</v>
      </c>
      <c r="H23" s="20">
        <v>177</v>
      </c>
      <c r="I23" s="20">
        <v>1</v>
      </c>
      <c r="J23" s="20">
        <v>22</v>
      </c>
      <c r="K23" s="20">
        <v>0</v>
      </c>
      <c r="L23" s="20">
        <v>30</v>
      </c>
      <c r="M23" s="20">
        <v>2</v>
      </c>
      <c r="N23" s="20">
        <v>106</v>
      </c>
      <c r="O23" s="20">
        <v>1</v>
      </c>
    </row>
    <row r="24" spans="1:16" ht="15" customHeight="1" thickBot="1" x14ac:dyDescent="0.35">
      <c r="A24" s="17" t="s">
        <v>90</v>
      </c>
      <c r="B24" s="2"/>
      <c r="C24" s="29">
        <v>200</v>
      </c>
      <c r="D24" s="4">
        <v>0</v>
      </c>
      <c r="E24" s="4">
        <v>1</v>
      </c>
      <c r="F24" s="4">
        <v>0</v>
      </c>
      <c r="G24" s="4">
        <v>0</v>
      </c>
      <c r="H24" s="4">
        <v>172</v>
      </c>
      <c r="I24" s="4">
        <v>1</v>
      </c>
      <c r="J24" s="4">
        <v>20</v>
      </c>
      <c r="K24" s="4">
        <v>0</v>
      </c>
      <c r="L24" s="4">
        <v>37</v>
      </c>
      <c r="M24" s="4">
        <v>2</v>
      </c>
      <c r="N24" s="4">
        <v>102</v>
      </c>
      <c r="O24" s="4">
        <v>0</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2:P29"/>
  <sheetViews>
    <sheetView workbookViewId="0">
      <selection activeCell="A13" sqref="A13"/>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37</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7832</v>
      </c>
      <c r="D11" s="20">
        <v>0</v>
      </c>
      <c r="E11" s="20">
        <v>0</v>
      </c>
      <c r="F11" s="20">
        <v>0</v>
      </c>
      <c r="G11" s="20">
        <v>3</v>
      </c>
      <c r="H11" s="20">
        <v>2894</v>
      </c>
      <c r="I11" s="20">
        <v>0</v>
      </c>
      <c r="J11" s="20">
        <v>2223</v>
      </c>
      <c r="K11" s="20">
        <v>26</v>
      </c>
      <c r="L11" s="20">
        <v>51</v>
      </c>
      <c r="M11" s="20">
        <v>0</v>
      </c>
      <c r="N11" s="20">
        <v>2571</v>
      </c>
      <c r="O11" s="20">
        <v>64</v>
      </c>
    </row>
    <row r="12" spans="1:16" ht="15" customHeight="1" x14ac:dyDescent="0.3">
      <c r="A12" s="17" t="s">
        <v>87</v>
      </c>
      <c r="B12" s="18"/>
      <c r="C12" s="19">
        <f t="shared" si="0"/>
        <v>10386</v>
      </c>
      <c r="D12" s="20">
        <v>0</v>
      </c>
      <c r="E12" s="20">
        <v>0</v>
      </c>
      <c r="F12" s="20">
        <v>0</v>
      </c>
      <c r="G12" s="20">
        <v>3</v>
      </c>
      <c r="H12" s="20">
        <v>3287</v>
      </c>
      <c r="I12" s="20">
        <v>0</v>
      </c>
      <c r="J12" s="20">
        <v>3260</v>
      </c>
      <c r="K12" s="20">
        <v>5</v>
      </c>
      <c r="L12" s="20">
        <v>87</v>
      </c>
      <c r="M12" s="20">
        <v>38</v>
      </c>
      <c r="N12" s="20">
        <v>3695</v>
      </c>
      <c r="O12" s="20">
        <v>11</v>
      </c>
    </row>
    <row r="13" spans="1:16" ht="15" customHeight="1" x14ac:dyDescent="0.3">
      <c r="A13" s="17" t="s">
        <v>90</v>
      </c>
      <c r="B13" s="18"/>
      <c r="C13" s="19">
        <v>10612</v>
      </c>
      <c r="D13" s="20">
        <v>0</v>
      </c>
      <c r="E13" s="20">
        <v>7</v>
      </c>
      <c r="F13" s="20">
        <v>8</v>
      </c>
      <c r="G13" s="20">
        <v>0</v>
      </c>
      <c r="H13" s="20">
        <v>3456</v>
      </c>
      <c r="I13" s="20">
        <v>0</v>
      </c>
      <c r="J13" s="20">
        <v>2557</v>
      </c>
      <c r="K13" s="20">
        <v>97</v>
      </c>
      <c r="L13" s="20">
        <v>61</v>
      </c>
      <c r="M13" s="20">
        <v>51</v>
      </c>
      <c r="N13" s="20">
        <v>4353</v>
      </c>
      <c r="O13" s="20">
        <v>22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224</v>
      </c>
      <c r="D22" s="24">
        <v>0</v>
      </c>
      <c r="E22" s="20">
        <v>0</v>
      </c>
      <c r="F22" s="20">
        <v>0</v>
      </c>
      <c r="G22" s="20">
        <v>1</v>
      </c>
      <c r="H22" s="20">
        <v>151</v>
      </c>
      <c r="I22" s="20">
        <v>0</v>
      </c>
      <c r="J22" s="20">
        <v>96</v>
      </c>
      <c r="K22" s="20">
        <v>2</v>
      </c>
      <c r="L22" s="20">
        <v>3</v>
      </c>
      <c r="M22" s="20">
        <v>0</v>
      </c>
      <c r="N22" s="20">
        <v>138</v>
      </c>
      <c r="O22" s="20">
        <v>9</v>
      </c>
    </row>
    <row r="23" spans="1:16" ht="15" customHeight="1" x14ac:dyDescent="0.3">
      <c r="A23" s="17" t="s">
        <v>87</v>
      </c>
      <c r="B23" s="18"/>
      <c r="C23" s="28">
        <v>294</v>
      </c>
      <c r="D23" s="24">
        <v>0</v>
      </c>
      <c r="E23" s="20">
        <v>0</v>
      </c>
      <c r="F23" s="20">
        <v>0</v>
      </c>
      <c r="G23" s="20">
        <v>1</v>
      </c>
      <c r="H23" s="20">
        <v>202</v>
      </c>
      <c r="I23" s="20">
        <v>0</v>
      </c>
      <c r="J23" s="20">
        <v>138</v>
      </c>
      <c r="K23" s="20">
        <v>1</v>
      </c>
      <c r="L23" s="20">
        <v>4</v>
      </c>
      <c r="M23" s="20">
        <v>1</v>
      </c>
      <c r="N23" s="20">
        <v>178</v>
      </c>
      <c r="O23" s="20">
        <v>3</v>
      </c>
    </row>
    <row r="24" spans="1:16" ht="15" customHeight="1" thickBot="1" x14ac:dyDescent="0.35">
      <c r="A24" s="2" t="s">
        <v>90</v>
      </c>
      <c r="B24" s="3"/>
      <c r="C24" s="4">
        <v>327</v>
      </c>
      <c r="D24" s="4">
        <v>0</v>
      </c>
      <c r="E24" s="4">
        <v>2</v>
      </c>
      <c r="F24" s="4">
        <v>1</v>
      </c>
      <c r="G24" s="4">
        <v>0</v>
      </c>
      <c r="H24" s="4">
        <v>233</v>
      </c>
      <c r="I24" s="4">
        <v>0</v>
      </c>
      <c r="J24" s="4">
        <v>148</v>
      </c>
      <c r="K24" s="4">
        <v>2</v>
      </c>
      <c r="L24" s="4">
        <v>4</v>
      </c>
      <c r="M24" s="4">
        <v>1</v>
      </c>
      <c r="N24" s="4">
        <v>198</v>
      </c>
      <c r="O24" s="2">
        <v>8</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2:P29"/>
  <sheetViews>
    <sheetView workbookViewId="0">
      <selection activeCell="C24" sqref="C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38</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v>0</v>
      </c>
      <c r="D11" s="20">
        <v>0</v>
      </c>
      <c r="E11" s="20">
        <v>0</v>
      </c>
      <c r="F11" s="20">
        <v>0</v>
      </c>
      <c r="G11" s="20">
        <v>0</v>
      </c>
      <c r="H11" s="20">
        <v>0</v>
      </c>
      <c r="I11" s="20">
        <v>0</v>
      </c>
      <c r="J11" s="20">
        <v>0</v>
      </c>
      <c r="K11" s="20">
        <v>0</v>
      </c>
      <c r="L11" s="20">
        <v>0</v>
      </c>
      <c r="M11" s="20">
        <v>0</v>
      </c>
      <c r="N11" s="20">
        <v>0</v>
      </c>
      <c r="O11" s="20">
        <v>0</v>
      </c>
    </row>
    <row r="12" spans="1:16" ht="15" customHeight="1" x14ac:dyDescent="0.3">
      <c r="A12" s="17" t="s">
        <v>87</v>
      </c>
      <c r="B12" s="18"/>
      <c r="C12" s="19">
        <v>0</v>
      </c>
      <c r="D12" s="20">
        <v>0</v>
      </c>
      <c r="E12" s="20">
        <v>0</v>
      </c>
      <c r="F12" s="20">
        <v>0</v>
      </c>
      <c r="G12" s="20">
        <v>0</v>
      </c>
      <c r="H12" s="20">
        <v>0</v>
      </c>
      <c r="I12" s="20">
        <v>0</v>
      </c>
      <c r="J12" s="20">
        <v>0</v>
      </c>
      <c r="K12" s="20">
        <v>0</v>
      </c>
      <c r="L12" s="20">
        <v>0</v>
      </c>
      <c r="M12" s="20">
        <v>0</v>
      </c>
      <c r="N12" s="20">
        <v>0</v>
      </c>
      <c r="O12" s="20">
        <v>0</v>
      </c>
    </row>
    <row r="13" spans="1:16" ht="15" customHeight="1" x14ac:dyDescent="0.3">
      <c r="A13" s="17" t="s">
        <v>90</v>
      </c>
      <c r="B13" s="18"/>
      <c r="C13" s="19">
        <v>1</v>
      </c>
      <c r="D13" s="20">
        <v>0</v>
      </c>
      <c r="E13" s="20">
        <v>1</v>
      </c>
      <c r="F13" s="20">
        <v>0</v>
      </c>
      <c r="G13" s="20">
        <v>0</v>
      </c>
      <c r="H13" s="20">
        <v>0</v>
      </c>
      <c r="I13" s="20">
        <v>0</v>
      </c>
      <c r="J13" s="20">
        <v>0</v>
      </c>
      <c r="K13" s="20">
        <v>0</v>
      </c>
      <c r="L13" s="20">
        <v>0</v>
      </c>
      <c r="M13" s="20">
        <v>0</v>
      </c>
      <c r="N13" s="20">
        <v>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0</v>
      </c>
      <c r="D22" s="24">
        <v>0</v>
      </c>
      <c r="E22" s="20">
        <v>0</v>
      </c>
      <c r="F22" s="20">
        <v>0</v>
      </c>
      <c r="G22" s="20">
        <v>0</v>
      </c>
      <c r="H22" s="20">
        <v>0</v>
      </c>
      <c r="I22" s="20">
        <v>0</v>
      </c>
      <c r="J22" s="20">
        <v>0</v>
      </c>
      <c r="K22" s="20">
        <v>0</v>
      </c>
      <c r="L22" s="20">
        <v>0</v>
      </c>
      <c r="M22" s="20">
        <v>0</v>
      </c>
      <c r="N22" s="20">
        <v>0</v>
      </c>
      <c r="O22" s="20">
        <v>0</v>
      </c>
    </row>
    <row r="23" spans="1:16" ht="15" customHeight="1" x14ac:dyDescent="0.3">
      <c r="A23" s="17" t="s">
        <v>87</v>
      </c>
      <c r="B23" s="18"/>
      <c r="C23" s="28">
        <v>0</v>
      </c>
      <c r="D23" s="24">
        <v>0</v>
      </c>
      <c r="E23" s="20">
        <v>0</v>
      </c>
      <c r="F23" s="20">
        <v>0</v>
      </c>
      <c r="G23" s="20">
        <v>0</v>
      </c>
      <c r="H23" s="20">
        <v>0</v>
      </c>
      <c r="I23" s="20">
        <v>0</v>
      </c>
      <c r="J23" s="20">
        <v>0</v>
      </c>
      <c r="K23" s="20">
        <v>0</v>
      </c>
      <c r="L23" s="20">
        <v>0</v>
      </c>
      <c r="M23" s="20">
        <v>0</v>
      </c>
      <c r="N23" s="20">
        <v>0</v>
      </c>
      <c r="O23" s="20">
        <v>0</v>
      </c>
    </row>
    <row r="24" spans="1:16" ht="15" customHeight="1" thickBot="1" x14ac:dyDescent="0.35">
      <c r="A24" s="2" t="s">
        <v>90</v>
      </c>
      <c r="B24" s="2"/>
      <c r="C24" s="49">
        <v>1</v>
      </c>
      <c r="D24" s="4">
        <v>0</v>
      </c>
      <c r="E24" s="4">
        <v>1</v>
      </c>
      <c r="F24" s="4">
        <v>0</v>
      </c>
      <c r="G24" s="4">
        <v>0</v>
      </c>
      <c r="H24" s="4">
        <v>0</v>
      </c>
      <c r="I24" s="4">
        <v>0</v>
      </c>
      <c r="J24" s="4">
        <v>0</v>
      </c>
      <c r="K24" s="4">
        <v>0</v>
      </c>
      <c r="L24" s="4">
        <v>0</v>
      </c>
      <c r="M24" s="4">
        <v>0</v>
      </c>
      <c r="N24" s="4">
        <v>0</v>
      </c>
      <c r="O24" s="4">
        <v>0</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2:P29"/>
  <sheetViews>
    <sheetView workbookViewId="0">
      <selection activeCell="Q26" sqref="Q26"/>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39</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5467</v>
      </c>
      <c r="D11" s="20">
        <v>0</v>
      </c>
      <c r="E11" s="20">
        <v>0</v>
      </c>
      <c r="F11" s="20">
        <v>0</v>
      </c>
      <c r="G11" s="20">
        <v>0</v>
      </c>
      <c r="H11" s="20">
        <v>2167</v>
      </c>
      <c r="I11" s="20">
        <v>101</v>
      </c>
      <c r="J11" s="20">
        <v>156</v>
      </c>
      <c r="K11" s="20">
        <v>19</v>
      </c>
      <c r="L11" s="20">
        <v>1082</v>
      </c>
      <c r="M11" s="20">
        <v>71</v>
      </c>
      <c r="N11" s="20">
        <v>1871</v>
      </c>
      <c r="O11" s="20">
        <v>0</v>
      </c>
    </row>
    <row r="12" spans="1:16" ht="15" customHeight="1" x14ac:dyDescent="0.3">
      <c r="A12" s="17" t="s">
        <v>87</v>
      </c>
      <c r="B12" s="18"/>
      <c r="C12" s="19">
        <f t="shared" si="0"/>
        <v>5850</v>
      </c>
      <c r="D12" s="20">
        <v>0</v>
      </c>
      <c r="E12" s="20">
        <v>2</v>
      </c>
      <c r="F12" s="20">
        <v>0</v>
      </c>
      <c r="G12" s="20">
        <v>0</v>
      </c>
      <c r="H12" s="20">
        <v>2376</v>
      </c>
      <c r="I12" s="20">
        <v>82</v>
      </c>
      <c r="J12" s="20">
        <v>144</v>
      </c>
      <c r="K12" s="20">
        <v>33</v>
      </c>
      <c r="L12" s="20">
        <v>1107</v>
      </c>
      <c r="M12" s="20">
        <v>0</v>
      </c>
      <c r="N12" s="20">
        <v>2088</v>
      </c>
      <c r="O12" s="20">
        <v>18</v>
      </c>
    </row>
    <row r="13" spans="1:16" ht="15" customHeight="1" x14ac:dyDescent="0.3">
      <c r="A13" s="17" t="s">
        <v>90</v>
      </c>
      <c r="B13" s="18"/>
      <c r="C13" s="19">
        <v>4914</v>
      </c>
      <c r="D13" s="20">
        <v>0</v>
      </c>
      <c r="E13" s="20">
        <v>67</v>
      </c>
      <c r="F13" s="20">
        <v>0</v>
      </c>
      <c r="G13" s="20">
        <v>6</v>
      </c>
      <c r="H13" s="20">
        <v>1776</v>
      </c>
      <c r="I13" s="20">
        <v>34</v>
      </c>
      <c r="J13" s="20">
        <v>196</v>
      </c>
      <c r="K13" s="20">
        <v>45</v>
      </c>
      <c r="L13" s="20">
        <v>1139</v>
      </c>
      <c r="M13" s="20">
        <v>0</v>
      </c>
      <c r="N13" s="20">
        <v>1650</v>
      </c>
      <c r="O13" s="20">
        <v>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133</v>
      </c>
      <c r="D22" s="24">
        <v>0</v>
      </c>
      <c r="E22" s="20">
        <v>0</v>
      </c>
      <c r="F22" s="20">
        <v>0</v>
      </c>
      <c r="G22" s="20">
        <v>0</v>
      </c>
      <c r="H22" s="20">
        <v>109</v>
      </c>
      <c r="I22" s="20">
        <v>9</v>
      </c>
      <c r="J22" s="20">
        <v>8</v>
      </c>
      <c r="K22" s="20">
        <v>2</v>
      </c>
      <c r="L22" s="20">
        <v>24</v>
      </c>
      <c r="M22" s="20">
        <v>3</v>
      </c>
      <c r="N22" s="20">
        <v>77</v>
      </c>
      <c r="O22" s="20">
        <v>0</v>
      </c>
    </row>
    <row r="23" spans="1:16" ht="15" customHeight="1" x14ac:dyDescent="0.3">
      <c r="A23" s="17" t="s">
        <v>87</v>
      </c>
      <c r="B23" s="18"/>
      <c r="C23" s="28">
        <v>143</v>
      </c>
      <c r="D23" s="24">
        <v>0</v>
      </c>
      <c r="E23" s="20">
        <v>1</v>
      </c>
      <c r="F23" s="20">
        <v>0</v>
      </c>
      <c r="G23" s="20">
        <v>0</v>
      </c>
      <c r="H23" s="20">
        <v>120</v>
      </c>
      <c r="I23" s="20">
        <v>4</v>
      </c>
      <c r="J23" s="20">
        <v>11</v>
      </c>
      <c r="K23" s="20">
        <v>6</v>
      </c>
      <c r="L23" s="20">
        <v>31</v>
      </c>
      <c r="M23" s="20">
        <v>0</v>
      </c>
      <c r="N23" s="20">
        <v>94</v>
      </c>
      <c r="O23" s="20">
        <v>2</v>
      </c>
    </row>
    <row r="24" spans="1:16" ht="15" customHeight="1" thickBot="1" x14ac:dyDescent="0.35">
      <c r="A24" s="48" t="s">
        <v>90</v>
      </c>
      <c r="B24" s="48"/>
      <c r="C24" s="48">
        <v>165</v>
      </c>
      <c r="D24" s="4">
        <v>0</v>
      </c>
      <c r="E24" s="4">
        <v>1</v>
      </c>
      <c r="F24" s="4">
        <v>0</v>
      </c>
      <c r="G24" s="4">
        <v>2</v>
      </c>
      <c r="H24" s="4">
        <v>138</v>
      </c>
      <c r="I24" s="4">
        <v>3</v>
      </c>
      <c r="J24" s="4">
        <v>11</v>
      </c>
      <c r="K24" s="4">
        <v>5</v>
      </c>
      <c r="L24" s="4">
        <v>31</v>
      </c>
      <c r="M24" s="4">
        <v>0</v>
      </c>
      <c r="N24" s="4">
        <v>98</v>
      </c>
      <c r="O24" s="4">
        <v>1</v>
      </c>
    </row>
    <row r="25" spans="1:16" ht="15" customHeight="1" x14ac:dyDescent="0.3">
      <c r="A25" s="25"/>
      <c r="B25" s="25"/>
      <c r="D25" s="22"/>
      <c r="E25" s="22"/>
      <c r="F25" s="22"/>
      <c r="G25" s="22"/>
      <c r="H25" s="22"/>
      <c r="I25" s="22"/>
      <c r="J25" s="22"/>
      <c r="K25" s="22"/>
      <c r="L25" s="22"/>
      <c r="M25" s="22"/>
      <c r="N25" s="22"/>
      <c r="O25" s="22"/>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P29"/>
  <sheetViews>
    <sheetView topLeftCell="A2" workbookViewId="0">
      <selection activeCell="A24" sqref="A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22</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0</v>
      </c>
      <c r="D11" s="20">
        <v>0</v>
      </c>
      <c r="E11" s="20">
        <v>0</v>
      </c>
      <c r="F11" s="20">
        <v>0</v>
      </c>
      <c r="G11" s="20">
        <v>0</v>
      </c>
      <c r="H11" s="20">
        <v>0</v>
      </c>
      <c r="I11" s="20">
        <v>0</v>
      </c>
      <c r="J11" s="20">
        <v>0</v>
      </c>
      <c r="K11" s="20">
        <v>0</v>
      </c>
      <c r="L11" s="20">
        <v>0</v>
      </c>
      <c r="M11" s="20">
        <v>0</v>
      </c>
      <c r="N11" s="20">
        <v>0</v>
      </c>
      <c r="O11" s="20">
        <v>0</v>
      </c>
    </row>
    <row r="12" spans="1:16" ht="15" customHeight="1" x14ac:dyDescent="0.3">
      <c r="A12" s="17" t="s">
        <v>87</v>
      </c>
      <c r="B12" s="18"/>
      <c r="C12" s="19">
        <f t="shared" si="0"/>
        <v>6</v>
      </c>
      <c r="D12" s="20">
        <v>0</v>
      </c>
      <c r="E12" s="20">
        <v>0</v>
      </c>
      <c r="F12" s="20">
        <v>0</v>
      </c>
      <c r="G12" s="20">
        <v>0</v>
      </c>
      <c r="H12" s="20">
        <v>0</v>
      </c>
      <c r="I12" s="20">
        <v>3</v>
      </c>
      <c r="J12" s="20">
        <v>0</v>
      </c>
      <c r="K12" s="20">
        <v>0</v>
      </c>
      <c r="L12" s="20">
        <v>0</v>
      </c>
      <c r="M12" s="20">
        <v>0</v>
      </c>
      <c r="N12" s="20">
        <v>3</v>
      </c>
      <c r="O12" s="20">
        <v>0</v>
      </c>
    </row>
    <row r="13" spans="1:16" ht="15" customHeight="1" x14ac:dyDescent="0.3">
      <c r="A13" s="17" t="s">
        <v>90</v>
      </c>
      <c r="B13" s="18"/>
      <c r="C13" s="19">
        <v>12</v>
      </c>
      <c r="D13" s="20">
        <v>0</v>
      </c>
      <c r="E13" s="20">
        <v>0</v>
      </c>
      <c r="F13" s="20">
        <v>0</v>
      </c>
      <c r="G13" s="20">
        <v>0</v>
      </c>
      <c r="H13" s="20">
        <v>12</v>
      </c>
      <c r="I13" s="20">
        <v>0</v>
      </c>
      <c r="J13" s="20">
        <v>0</v>
      </c>
      <c r="K13" s="20">
        <v>0</v>
      </c>
      <c r="L13" s="20">
        <v>0</v>
      </c>
      <c r="M13" s="20">
        <v>0</v>
      </c>
      <c r="N13" s="20">
        <v>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0</v>
      </c>
      <c r="D22" s="24">
        <v>0</v>
      </c>
      <c r="E22" s="20">
        <v>0</v>
      </c>
      <c r="F22" s="20">
        <v>0</v>
      </c>
      <c r="G22" s="20">
        <v>0</v>
      </c>
      <c r="H22" s="20">
        <v>0</v>
      </c>
      <c r="I22" s="20">
        <v>0</v>
      </c>
      <c r="J22" s="20">
        <v>0</v>
      </c>
      <c r="K22" s="20">
        <v>0</v>
      </c>
      <c r="L22" s="20">
        <v>0</v>
      </c>
      <c r="M22" s="20">
        <v>0</v>
      </c>
      <c r="N22" s="20">
        <v>0</v>
      </c>
      <c r="O22" s="20">
        <v>0</v>
      </c>
    </row>
    <row r="23" spans="1:16" ht="15" customHeight="1" x14ac:dyDescent="0.3">
      <c r="A23" s="17" t="s">
        <v>87</v>
      </c>
      <c r="B23" s="18"/>
      <c r="C23" s="28">
        <v>2</v>
      </c>
      <c r="D23" s="24">
        <v>0</v>
      </c>
      <c r="E23" s="20">
        <v>0</v>
      </c>
      <c r="F23" s="20">
        <v>0</v>
      </c>
      <c r="G23" s="20">
        <v>0</v>
      </c>
      <c r="H23" s="20">
        <v>0</v>
      </c>
      <c r="I23" s="20">
        <v>2</v>
      </c>
      <c r="J23" s="20">
        <v>0</v>
      </c>
      <c r="K23" s="20">
        <v>0</v>
      </c>
      <c r="L23" s="20">
        <v>0</v>
      </c>
      <c r="M23" s="20">
        <v>0</v>
      </c>
      <c r="N23" s="20">
        <v>2</v>
      </c>
      <c r="O23" s="20">
        <v>0</v>
      </c>
    </row>
    <row r="24" spans="1:16" ht="15" customHeight="1" thickBot="1" x14ac:dyDescent="0.35">
      <c r="A24" s="1" t="s">
        <v>88</v>
      </c>
      <c r="B24" s="2"/>
      <c r="C24" s="29">
        <v>2</v>
      </c>
      <c r="D24" s="4">
        <v>0</v>
      </c>
      <c r="E24" s="4">
        <v>0</v>
      </c>
      <c r="F24" s="4">
        <v>0</v>
      </c>
      <c r="G24" s="4">
        <v>0</v>
      </c>
      <c r="H24" s="4">
        <v>2</v>
      </c>
      <c r="I24" s="4">
        <v>0</v>
      </c>
      <c r="J24" s="4">
        <v>0</v>
      </c>
      <c r="K24" s="4">
        <v>0</v>
      </c>
      <c r="L24" s="4">
        <v>0</v>
      </c>
      <c r="M24" s="4">
        <v>0</v>
      </c>
      <c r="N24" s="4">
        <v>0</v>
      </c>
      <c r="O24" s="4">
        <v>0</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2:P29"/>
  <sheetViews>
    <sheetView topLeftCell="A12" zoomScale="83" zoomScaleNormal="83" workbookViewId="0">
      <selection activeCell="G25" sqref="G25"/>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40</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873</v>
      </c>
      <c r="D11" s="20">
        <v>0</v>
      </c>
      <c r="E11" s="20">
        <v>67</v>
      </c>
      <c r="F11" s="20">
        <v>240</v>
      </c>
      <c r="G11" s="20">
        <v>0</v>
      </c>
      <c r="H11" s="20">
        <v>247</v>
      </c>
      <c r="I11" s="20">
        <v>0</v>
      </c>
      <c r="J11" s="20">
        <v>0</v>
      </c>
      <c r="K11" s="20">
        <v>0</v>
      </c>
      <c r="L11" s="20">
        <v>0</v>
      </c>
      <c r="M11" s="20">
        <v>0</v>
      </c>
      <c r="N11" s="20">
        <v>319</v>
      </c>
      <c r="O11" s="20">
        <v>0</v>
      </c>
    </row>
    <row r="12" spans="1:16" ht="15" customHeight="1" x14ac:dyDescent="0.3">
      <c r="A12" s="17" t="s">
        <v>87</v>
      </c>
      <c r="B12" s="18"/>
      <c r="C12" s="19">
        <f t="shared" si="0"/>
        <v>904</v>
      </c>
      <c r="D12" s="20">
        <v>0</v>
      </c>
      <c r="E12" s="20">
        <v>56</v>
      </c>
      <c r="F12" s="20">
        <v>216</v>
      </c>
      <c r="G12" s="20">
        <v>0</v>
      </c>
      <c r="H12" s="20">
        <v>328</v>
      </c>
      <c r="I12" s="20">
        <v>0</v>
      </c>
      <c r="J12" s="20">
        <v>0</v>
      </c>
      <c r="K12" s="20">
        <v>0</v>
      </c>
      <c r="L12" s="20">
        <v>0</v>
      </c>
      <c r="M12" s="20">
        <v>0</v>
      </c>
      <c r="N12" s="20">
        <v>302</v>
      </c>
      <c r="O12" s="20">
        <v>2</v>
      </c>
    </row>
    <row r="13" spans="1:16" ht="15" customHeight="1" x14ac:dyDescent="0.3">
      <c r="A13" s="17" t="s">
        <v>90</v>
      </c>
      <c r="B13" s="18"/>
      <c r="C13" s="19">
        <v>1145</v>
      </c>
      <c r="D13" s="20">
        <v>0</v>
      </c>
      <c r="E13" s="20">
        <v>57</v>
      </c>
      <c r="F13" s="20">
        <v>262</v>
      </c>
      <c r="G13" s="20">
        <v>0</v>
      </c>
      <c r="H13" s="20">
        <v>475</v>
      </c>
      <c r="I13" s="20">
        <v>0</v>
      </c>
      <c r="J13" s="20">
        <v>0</v>
      </c>
      <c r="K13" s="20">
        <v>0</v>
      </c>
      <c r="L13" s="20">
        <v>0</v>
      </c>
      <c r="M13" s="20">
        <v>0</v>
      </c>
      <c r="N13" s="20">
        <v>350</v>
      </c>
      <c r="O13" s="20">
        <v>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30</v>
      </c>
      <c r="D22" s="24">
        <v>0</v>
      </c>
      <c r="E22" s="20">
        <v>6</v>
      </c>
      <c r="F22" s="20">
        <v>11</v>
      </c>
      <c r="G22" s="20">
        <v>0</v>
      </c>
      <c r="H22" s="20">
        <v>18</v>
      </c>
      <c r="I22" s="20">
        <v>0</v>
      </c>
      <c r="J22" s="20">
        <v>0</v>
      </c>
      <c r="K22" s="20">
        <v>0</v>
      </c>
      <c r="L22" s="20">
        <v>0</v>
      </c>
      <c r="M22" s="20">
        <v>0</v>
      </c>
      <c r="N22" s="20">
        <v>20</v>
      </c>
      <c r="O22" s="20">
        <v>0</v>
      </c>
    </row>
    <row r="23" spans="1:16" ht="15" customHeight="1" x14ac:dyDescent="0.3">
      <c r="A23" s="17" t="s">
        <v>87</v>
      </c>
      <c r="B23" s="17"/>
      <c r="C23" s="28">
        <v>32</v>
      </c>
      <c r="D23" s="24">
        <v>0</v>
      </c>
      <c r="E23" s="20">
        <v>8</v>
      </c>
      <c r="F23" s="20">
        <v>13</v>
      </c>
      <c r="G23" s="20">
        <v>0</v>
      </c>
      <c r="H23" s="20">
        <v>14</v>
      </c>
      <c r="I23" s="20">
        <v>0</v>
      </c>
      <c r="J23" s="20">
        <v>0</v>
      </c>
      <c r="K23" s="20">
        <v>0</v>
      </c>
      <c r="L23" s="20">
        <v>0</v>
      </c>
      <c r="M23" s="20">
        <v>0</v>
      </c>
      <c r="N23" s="20">
        <v>25</v>
      </c>
      <c r="O23" s="20">
        <v>1</v>
      </c>
    </row>
    <row r="24" spans="1:16" ht="15" customHeight="1" thickBot="1" x14ac:dyDescent="0.35">
      <c r="A24" s="1" t="s">
        <v>90</v>
      </c>
      <c r="B24" s="1"/>
      <c r="C24" s="29">
        <v>33</v>
      </c>
      <c r="D24" s="4">
        <v>0</v>
      </c>
      <c r="E24" s="4">
        <v>8</v>
      </c>
      <c r="F24" s="4">
        <v>16</v>
      </c>
      <c r="G24" s="4">
        <v>0</v>
      </c>
      <c r="H24" s="4">
        <v>15</v>
      </c>
      <c r="I24" s="4">
        <v>0</v>
      </c>
      <c r="J24" s="4">
        <v>0</v>
      </c>
      <c r="K24" s="4">
        <v>0</v>
      </c>
      <c r="L24" s="4">
        <v>0</v>
      </c>
      <c r="M24" s="4">
        <v>0</v>
      </c>
      <c r="N24" s="4">
        <v>19</v>
      </c>
      <c r="O24" s="4">
        <v>1</v>
      </c>
    </row>
    <row r="25" spans="1:16" ht="15" customHeight="1" x14ac:dyDescent="0.3">
      <c r="A25" s="22"/>
      <c r="B25" s="22"/>
      <c r="C25" s="22"/>
      <c r="D25" s="22"/>
      <c r="E25" s="22"/>
      <c r="F25" s="22"/>
      <c r="G25" s="22"/>
      <c r="H25" s="22"/>
      <c r="I25" s="22"/>
      <c r="J25" s="22"/>
      <c r="K25" s="22"/>
      <c r="L25" s="22"/>
      <c r="M25" s="22"/>
      <c r="N25" s="22"/>
      <c r="O25" s="22"/>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2:P29"/>
  <sheetViews>
    <sheetView topLeftCell="A9" zoomScale="76" zoomScaleNormal="76" workbookViewId="0">
      <selection activeCell="D24" sqref="D24:O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41</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947</v>
      </c>
      <c r="D11" s="20">
        <v>0</v>
      </c>
      <c r="E11" s="20">
        <v>0</v>
      </c>
      <c r="F11" s="20">
        <v>0</v>
      </c>
      <c r="G11" s="20">
        <v>0</v>
      </c>
      <c r="H11" s="20">
        <v>583</v>
      </c>
      <c r="I11" s="20">
        <v>0</v>
      </c>
      <c r="J11" s="20">
        <v>7</v>
      </c>
      <c r="K11" s="20">
        <v>2</v>
      </c>
      <c r="L11" s="20">
        <v>97</v>
      </c>
      <c r="M11" s="20">
        <v>0</v>
      </c>
      <c r="N11" s="20">
        <v>257</v>
      </c>
      <c r="O11" s="20">
        <v>1</v>
      </c>
    </row>
    <row r="12" spans="1:16" ht="15" customHeight="1" x14ac:dyDescent="0.3">
      <c r="A12" s="17" t="s">
        <v>87</v>
      </c>
      <c r="B12" s="18"/>
      <c r="C12" s="19">
        <f t="shared" si="0"/>
        <v>805</v>
      </c>
      <c r="D12" s="20">
        <v>0</v>
      </c>
      <c r="E12" s="20">
        <v>24</v>
      </c>
      <c r="F12" s="20">
        <v>0</v>
      </c>
      <c r="G12" s="20">
        <v>0</v>
      </c>
      <c r="H12" s="20">
        <v>454</v>
      </c>
      <c r="I12" s="20">
        <v>0</v>
      </c>
      <c r="J12" s="20">
        <v>0</v>
      </c>
      <c r="K12" s="20">
        <v>0</v>
      </c>
      <c r="L12" s="20">
        <v>99</v>
      </c>
      <c r="M12" s="20">
        <v>0</v>
      </c>
      <c r="N12" s="20">
        <v>228</v>
      </c>
      <c r="O12" s="20">
        <v>0</v>
      </c>
    </row>
    <row r="13" spans="1:16" ht="15" customHeight="1" x14ac:dyDescent="0.3">
      <c r="A13" s="17" t="s">
        <v>90</v>
      </c>
      <c r="B13" s="18"/>
      <c r="C13" s="19">
        <v>813</v>
      </c>
      <c r="D13" s="20">
        <v>0</v>
      </c>
      <c r="E13" s="20">
        <v>0</v>
      </c>
      <c r="F13" s="20">
        <v>0</v>
      </c>
      <c r="G13" s="20">
        <v>0</v>
      </c>
      <c r="H13" s="20">
        <v>501</v>
      </c>
      <c r="I13" s="20">
        <v>0</v>
      </c>
      <c r="J13" s="20">
        <v>0</v>
      </c>
      <c r="K13" s="20">
        <v>0</v>
      </c>
      <c r="L13" s="20">
        <v>123</v>
      </c>
      <c r="M13" s="20">
        <v>0</v>
      </c>
      <c r="N13" s="20">
        <v>186</v>
      </c>
      <c r="O13" s="20">
        <v>3</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45</v>
      </c>
      <c r="D22" s="24">
        <v>0</v>
      </c>
      <c r="E22" s="20">
        <v>0</v>
      </c>
      <c r="F22" s="20">
        <v>0</v>
      </c>
      <c r="G22" s="20">
        <v>0</v>
      </c>
      <c r="H22" s="20">
        <v>43</v>
      </c>
      <c r="I22" s="20">
        <v>0</v>
      </c>
      <c r="J22" s="20">
        <v>2</v>
      </c>
      <c r="K22" s="20">
        <v>1</v>
      </c>
      <c r="L22" s="20">
        <v>3</v>
      </c>
      <c r="M22" s="20">
        <v>0</v>
      </c>
      <c r="N22" s="20">
        <v>23</v>
      </c>
      <c r="O22" s="20">
        <v>1</v>
      </c>
    </row>
    <row r="23" spans="1:16" ht="15" customHeight="1" x14ac:dyDescent="0.3">
      <c r="A23" s="17" t="s">
        <v>87</v>
      </c>
      <c r="B23" s="18"/>
      <c r="C23" s="28">
        <v>42</v>
      </c>
      <c r="D23" s="24">
        <v>0</v>
      </c>
      <c r="E23" s="20">
        <v>2</v>
      </c>
      <c r="F23" s="20">
        <v>0</v>
      </c>
      <c r="G23" s="20">
        <v>0</v>
      </c>
      <c r="H23" s="20">
        <v>40</v>
      </c>
      <c r="I23" s="20">
        <v>0</v>
      </c>
      <c r="J23" s="20">
        <v>0</v>
      </c>
      <c r="K23" s="20">
        <v>0</v>
      </c>
      <c r="L23" s="20">
        <v>2</v>
      </c>
      <c r="M23" s="20">
        <v>0</v>
      </c>
      <c r="N23" s="20">
        <v>23</v>
      </c>
      <c r="O23" s="20">
        <v>0</v>
      </c>
    </row>
    <row r="24" spans="1:16" ht="15" customHeight="1" thickBot="1" x14ac:dyDescent="0.35">
      <c r="A24" s="1" t="s">
        <v>90</v>
      </c>
      <c r="B24" s="2"/>
      <c r="C24" s="29">
        <v>33</v>
      </c>
      <c r="D24" s="52">
        <v>0</v>
      </c>
      <c r="E24" s="53">
        <v>0</v>
      </c>
      <c r="F24" s="52">
        <v>0</v>
      </c>
      <c r="G24" s="53">
        <v>0</v>
      </c>
      <c r="H24" s="52">
        <v>31</v>
      </c>
      <c r="I24" s="53">
        <v>0</v>
      </c>
      <c r="J24" s="52">
        <v>0</v>
      </c>
      <c r="K24" s="53">
        <v>0</v>
      </c>
      <c r="L24" s="52">
        <v>5</v>
      </c>
      <c r="M24" s="53">
        <v>0</v>
      </c>
      <c r="N24" s="52">
        <v>16</v>
      </c>
      <c r="O24" s="53">
        <v>1</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2:P29"/>
  <sheetViews>
    <sheetView topLeftCell="A13" workbookViewId="0">
      <selection activeCell="B24" sqref="B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42</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1479</v>
      </c>
      <c r="D11" s="20">
        <v>0</v>
      </c>
      <c r="E11" s="20">
        <v>8</v>
      </c>
      <c r="F11" s="20">
        <v>0</v>
      </c>
      <c r="G11" s="20">
        <v>0</v>
      </c>
      <c r="H11" s="20">
        <v>673</v>
      </c>
      <c r="I11" s="20">
        <v>0</v>
      </c>
      <c r="J11" s="20">
        <v>10</v>
      </c>
      <c r="K11" s="20">
        <v>0</v>
      </c>
      <c r="L11" s="20">
        <v>127</v>
      </c>
      <c r="M11" s="20">
        <v>73</v>
      </c>
      <c r="N11" s="20">
        <v>584</v>
      </c>
      <c r="O11" s="20">
        <v>4</v>
      </c>
    </row>
    <row r="12" spans="1:16" ht="15" customHeight="1" x14ac:dyDescent="0.3">
      <c r="A12" s="17" t="s">
        <v>87</v>
      </c>
      <c r="B12" s="18"/>
      <c r="C12" s="19">
        <f t="shared" si="0"/>
        <v>2037</v>
      </c>
      <c r="D12" s="20">
        <v>0</v>
      </c>
      <c r="E12" s="20">
        <v>30</v>
      </c>
      <c r="F12" s="20">
        <v>0</v>
      </c>
      <c r="G12" s="20">
        <v>0</v>
      </c>
      <c r="H12" s="20">
        <v>866</v>
      </c>
      <c r="I12" s="20">
        <v>0</v>
      </c>
      <c r="J12" s="20">
        <v>0</v>
      </c>
      <c r="K12" s="20">
        <v>0</v>
      </c>
      <c r="L12" s="20">
        <v>310</v>
      </c>
      <c r="M12" s="20">
        <v>66</v>
      </c>
      <c r="N12" s="20">
        <v>757</v>
      </c>
      <c r="O12" s="20">
        <v>8</v>
      </c>
    </row>
    <row r="13" spans="1:16" ht="15" customHeight="1" x14ac:dyDescent="0.3">
      <c r="A13" s="17" t="s">
        <v>90</v>
      </c>
      <c r="B13" s="18"/>
      <c r="C13" s="19">
        <v>1708</v>
      </c>
      <c r="D13" s="20">
        <v>0</v>
      </c>
      <c r="E13" s="20">
        <v>28</v>
      </c>
      <c r="F13" s="20">
        <v>0</v>
      </c>
      <c r="G13" s="20">
        <v>0</v>
      </c>
      <c r="H13" s="20">
        <v>752</v>
      </c>
      <c r="I13" s="20">
        <v>0</v>
      </c>
      <c r="J13" s="20">
        <v>0</v>
      </c>
      <c r="K13" s="20">
        <v>0</v>
      </c>
      <c r="L13" s="20">
        <v>255</v>
      </c>
      <c r="M13" s="20">
        <v>78</v>
      </c>
      <c r="N13" s="20">
        <v>575</v>
      </c>
      <c r="O13" s="20">
        <v>20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6.2"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54</v>
      </c>
      <c r="D22" s="24">
        <v>0</v>
      </c>
      <c r="E22" s="20">
        <v>1</v>
      </c>
      <c r="F22" s="20">
        <v>0</v>
      </c>
      <c r="G22" s="20">
        <v>0</v>
      </c>
      <c r="H22" s="20">
        <v>50</v>
      </c>
      <c r="I22" s="20">
        <v>0</v>
      </c>
      <c r="J22" s="20">
        <v>1</v>
      </c>
      <c r="K22" s="20">
        <v>0</v>
      </c>
      <c r="L22" s="20">
        <v>4</v>
      </c>
      <c r="M22" s="20">
        <v>1</v>
      </c>
      <c r="N22" s="20">
        <v>31</v>
      </c>
      <c r="O22" s="20">
        <v>1</v>
      </c>
    </row>
    <row r="23" spans="1:16" ht="15" customHeight="1" x14ac:dyDescent="0.3">
      <c r="A23" s="17" t="s">
        <v>87</v>
      </c>
      <c r="B23" s="18"/>
      <c r="C23" s="28">
        <v>57</v>
      </c>
      <c r="D23" s="24">
        <v>0</v>
      </c>
      <c r="E23" s="20">
        <v>1</v>
      </c>
      <c r="F23" s="20">
        <v>0</v>
      </c>
      <c r="G23" s="20">
        <v>0</v>
      </c>
      <c r="H23" s="20">
        <v>52</v>
      </c>
      <c r="I23" s="20">
        <v>0</v>
      </c>
      <c r="J23" s="20">
        <v>0</v>
      </c>
      <c r="K23" s="20">
        <v>0</v>
      </c>
      <c r="L23" s="20">
        <v>4</v>
      </c>
      <c r="M23" s="20">
        <v>1</v>
      </c>
      <c r="N23" s="20">
        <v>35</v>
      </c>
      <c r="O23" s="20">
        <v>2</v>
      </c>
    </row>
    <row r="24" spans="1:16" ht="15" customHeight="1" thickBot="1" x14ac:dyDescent="0.35">
      <c r="A24" s="1" t="s">
        <v>90</v>
      </c>
      <c r="B24" s="2"/>
      <c r="C24" s="29">
        <v>61</v>
      </c>
      <c r="D24" s="59">
        <v>0</v>
      </c>
      <c r="E24" s="53">
        <v>2</v>
      </c>
      <c r="F24" s="52">
        <v>0</v>
      </c>
      <c r="G24" s="53">
        <v>0</v>
      </c>
      <c r="H24" s="52">
        <v>57</v>
      </c>
      <c r="I24" s="53">
        <v>0</v>
      </c>
      <c r="J24" s="52">
        <v>0</v>
      </c>
      <c r="K24" s="53">
        <v>0</v>
      </c>
      <c r="L24" s="52">
        <v>4</v>
      </c>
      <c r="M24" s="53">
        <v>1</v>
      </c>
      <c r="N24" s="52">
        <v>37</v>
      </c>
      <c r="O24" s="53">
        <v>4</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2:P29"/>
  <sheetViews>
    <sheetView topLeftCell="A10" workbookViewId="0">
      <selection activeCell="P23" sqref="P23"/>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43</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327</v>
      </c>
      <c r="D11" s="20">
        <v>0</v>
      </c>
      <c r="E11" s="20">
        <v>0</v>
      </c>
      <c r="F11" s="20">
        <v>0</v>
      </c>
      <c r="G11" s="20">
        <v>0</v>
      </c>
      <c r="H11" s="20">
        <v>2</v>
      </c>
      <c r="I11" s="20">
        <v>28</v>
      </c>
      <c r="J11" s="20">
        <v>1</v>
      </c>
      <c r="K11" s="20">
        <v>168</v>
      </c>
      <c r="L11" s="20">
        <v>54</v>
      </c>
      <c r="M11" s="20">
        <v>0</v>
      </c>
      <c r="N11" s="20">
        <v>71</v>
      </c>
      <c r="O11" s="20">
        <v>3</v>
      </c>
    </row>
    <row r="12" spans="1:16" ht="15" customHeight="1" x14ac:dyDescent="0.3">
      <c r="A12" s="17" t="s">
        <v>87</v>
      </c>
      <c r="B12" s="18"/>
      <c r="C12" s="19">
        <f t="shared" si="0"/>
        <v>742</v>
      </c>
      <c r="D12" s="20">
        <v>0</v>
      </c>
      <c r="E12" s="20">
        <v>2</v>
      </c>
      <c r="F12" s="20">
        <v>0</v>
      </c>
      <c r="G12" s="20">
        <v>0</v>
      </c>
      <c r="H12" s="20">
        <v>10</v>
      </c>
      <c r="I12" s="20">
        <v>0</v>
      </c>
      <c r="J12" s="20">
        <v>12</v>
      </c>
      <c r="K12" s="20">
        <v>484</v>
      </c>
      <c r="L12" s="20">
        <v>80</v>
      </c>
      <c r="M12" s="20">
        <v>0</v>
      </c>
      <c r="N12" s="20">
        <v>154</v>
      </c>
      <c r="O12" s="20">
        <v>0</v>
      </c>
    </row>
    <row r="13" spans="1:16" ht="15" customHeight="1" x14ac:dyDescent="0.3">
      <c r="A13" s="17" t="s">
        <v>90</v>
      </c>
      <c r="B13" s="18"/>
      <c r="C13" s="19">
        <v>903</v>
      </c>
      <c r="D13" s="20">
        <v>5</v>
      </c>
      <c r="E13" s="20">
        <v>0</v>
      </c>
      <c r="F13" s="20">
        <v>0</v>
      </c>
      <c r="G13" s="20">
        <v>0</v>
      </c>
      <c r="H13" s="20">
        <v>8</v>
      </c>
      <c r="I13" s="20">
        <v>19</v>
      </c>
      <c r="J13" s="20">
        <v>39</v>
      </c>
      <c r="K13" s="20">
        <v>424</v>
      </c>
      <c r="L13" s="20">
        <v>272</v>
      </c>
      <c r="M13" s="20">
        <v>0</v>
      </c>
      <c r="N13" s="20">
        <v>136</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20</v>
      </c>
      <c r="D22" s="24">
        <v>0</v>
      </c>
      <c r="E22" s="20">
        <v>0</v>
      </c>
      <c r="F22" s="20">
        <v>0</v>
      </c>
      <c r="G22" s="20">
        <v>0</v>
      </c>
      <c r="H22" s="20">
        <v>1</v>
      </c>
      <c r="I22" s="20">
        <v>3</v>
      </c>
      <c r="J22" s="20">
        <v>1</v>
      </c>
      <c r="K22" s="20">
        <v>14</v>
      </c>
      <c r="L22" s="20">
        <v>2</v>
      </c>
      <c r="M22" s="20">
        <v>0</v>
      </c>
      <c r="N22" s="20">
        <v>9</v>
      </c>
      <c r="O22" s="20">
        <v>1</v>
      </c>
    </row>
    <row r="23" spans="1:16" ht="15" customHeight="1" x14ac:dyDescent="0.3">
      <c r="A23" s="17" t="s">
        <v>87</v>
      </c>
      <c r="B23" s="18"/>
      <c r="C23" s="28">
        <v>28</v>
      </c>
      <c r="D23" s="24">
        <v>0</v>
      </c>
      <c r="E23" s="20">
        <v>1</v>
      </c>
      <c r="F23" s="20">
        <v>0</v>
      </c>
      <c r="G23" s="20">
        <v>0</v>
      </c>
      <c r="H23" s="20">
        <v>3</v>
      </c>
      <c r="I23" s="20">
        <v>0</v>
      </c>
      <c r="J23" s="20">
        <v>1</v>
      </c>
      <c r="K23" s="20">
        <v>26</v>
      </c>
      <c r="L23" s="20">
        <v>3</v>
      </c>
      <c r="M23" s="20">
        <v>0</v>
      </c>
      <c r="N23" s="20">
        <v>12</v>
      </c>
      <c r="O23" s="20">
        <v>0</v>
      </c>
    </row>
    <row r="24" spans="1:16" ht="15" customHeight="1" thickBot="1" x14ac:dyDescent="0.35">
      <c r="A24" s="1" t="s">
        <v>90</v>
      </c>
      <c r="B24" s="2"/>
      <c r="C24" s="29">
        <v>23</v>
      </c>
      <c r="D24" s="59">
        <v>1</v>
      </c>
      <c r="E24" s="53">
        <v>0</v>
      </c>
      <c r="F24" s="52">
        <v>0</v>
      </c>
      <c r="G24" s="53">
        <v>0</v>
      </c>
      <c r="H24" s="52">
        <v>1</v>
      </c>
      <c r="I24" s="53">
        <v>4</v>
      </c>
      <c r="J24" s="52">
        <v>2</v>
      </c>
      <c r="K24" s="53">
        <v>15</v>
      </c>
      <c r="L24" s="52">
        <v>4</v>
      </c>
      <c r="M24" s="53">
        <v>0</v>
      </c>
      <c r="N24" s="52">
        <v>11</v>
      </c>
      <c r="O24" s="53">
        <v>0</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2:P29"/>
  <sheetViews>
    <sheetView topLeftCell="A16" workbookViewId="0">
      <selection activeCell="O24" sqref="D24:O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44</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245</v>
      </c>
      <c r="D11" s="20">
        <v>0</v>
      </c>
      <c r="E11" s="20">
        <v>0</v>
      </c>
      <c r="F11" s="20">
        <v>0</v>
      </c>
      <c r="G11" s="20">
        <v>0</v>
      </c>
      <c r="H11" s="20">
        <v>46</v>
      </c>
      <c r="I11" s="20">
        <v>0</v>
      </c>
      <c r="J11" s="20">
        <v>0</v>
      </c>
      <c r="K11" s="20">
        <v>0</v>
      </c>
      <c r="L11" s="20">
        <v>197</v>
      </c>
      <c r="M11" s="20">
        <v>0</v>
      </c>
      <c r="N11" s="20">
        <v>2</v>
      </c>
      <c r="O11" s="20">
        <v>0</v>
      </c>
    </row>
    <row r="12" spans="1:16" ht="15" customHeight="1" x14ac:dyDescent="0.3">
      <c r="A12" s="17" t="s">
        <v>87</v>
      </c>
      <c r="B12" s="18"/>
      <c r="C12" s="19">
        <f t="shared" si="0"/>
        <v>180</v>
      </c>
      <c r="D12" s="20">
        <v>0</v>
      </c>
      <c r="E12" s="20">
        <v>0</v>
      </c>
      <c r="F12" s="20">
        <v>0</v>
      </c>
      <c r="G12" s="20">
        <v>0</v>
      </c>
      <c r="H12" s="20">
        <v>10</v>
      </c>
      <c r="I12" s="20">
        <v>0</v>
      </c>
      <c r="J12" s="20">
        <v>0</v>
      </c>
      <c r="K12" s="20">
        <v>0</v>
      </c>
      <c r="L12" s="20">
        <v>167</v>
      </c>
      <c r="M12" s="20">
        <v>0</v>
      </c>
      <c r="N12" s="20">
        <v>3</v>
      </c>
      <c r="O12" s="20">
        <v>0</v>
      </c>
    </row>
    <row r="13" spans="1:16" ht="15" customHeight="1" x14ac:dyDescent="0.3">
      <c r="A13" s="17" t="s">
        <v>90</v>
      </c>
      <c r="B13" s="18"/>
      <c r="C13" s="19">
        <v>164</v>
      </c>
      <c r="D13" s="20">
        <v>0</v>
      </c>
      <c r="E13" s="20">
        <v>0</v>
      </c>
      <c r="F13" s="20">
        <v>0</v>
      </c>
      <c r="G13" s="20">
        <v>0</v>
      </c>
      <c r="H13" s="20">
        <v>5</v>
      </c>
      <c r="I13" s="20">
        <v>0</v>
      </c>
      <c r="J13" s="20">
        <v>0</v>
      </c>
      <c r="K13" s="20">
        <v>0</v>
      </c>
      <c r="L13" s="20">
        <v>158</v>
      </c>
      <c r="M13" s="20">
        <v>0</v>
      </c>
      <c r="N13" s="20">
        <v>0</v>
      </c>
      <c r="O13" s="20">
        <v>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9</v>
      </c>
      <c r="D22" s="24">
        <v>0</v>
      </c>
      <c r="E22" s="20">
        <v>0</v>
      </c>
      <c r="F22" s="20">
        <v>0</v>
      </c>
      <c r="G22" s="20">
        <v>0</v>
      </c>
      <c r="H22" s="20">
        <v>3</v>
      </c>
      <c r="I22" s="20">
        <v>0</v>
      </c>
      <c r="J22" s="20">
        <v>0</v>
      </c>
      <c r="K22" s="20">
        <v>0</v>
      </c>
      <c r="L22" s="20">
        <v>7</v>
      </c>
      <c r="M22" s="20">
        <v>0</v>
      </c>
      <c r="N22" s="20">
        <v>2</v>
      </c>
      <c r="O22" s="20">
        <v>0</v>
      </c>
    </row>
    <row r="23" spans="1:16" ht="15" customHeight="1" x14ac:dyDescent="0.3">
      <c r="A23" s="17" t="s">
        <v>87</v>
      </c>
      <c r="B23" s="18"/>
      <c r="C23" s="28">
        <v>8</v>
      </c>
      <c r="D23" s="24">
        <v>0</v>
      </c>
      <c r="E23" s="20">
        <v>0</v>
      </c>
      <c r="F23" s="20">
        <v>0</v>
      </c>
      <c r="G23" s="20">
        <v>0</v>
      </c>
      <c r="H23" s="20">
        <v>3</v>
      </c>
      <c r="I23" s="20">
        <v>0</v>
      </c>
      <c r="J23" s="20">
        <v>0</v>
      </c>
      <c r="K23" s="20">
        <v>0</v>
      </c>
      <c r="L23" s="20">
        <v>6</v>
      </c>
      <c r="M23" s="20">
        <v>0</v>
      </c>
      <c r="N23" s="20">
        <v>1</v>
      </c>
      <c r="O23" s="20">
        <v>0</v>
      </c>
    </row>
    <row r="24" spans="1:16" ht="15" customHeight="1" thickBot="1" x14ac:dyDescent="0.35">
      <c r="A24" s="1" t="s">
        <v>90</v>
      </c>
      <c r="B24" s="2"/>
      <c r="C24" s="29">
        <v>6</v>
      </c>
      <c r="D24" s="58">
        <v>0</v>
      </c>
      <c r="E24" s="51">
        <v>0</v>
      </c>
      <c r="F24" s="50">
        <v>0</v>
      </c>
      <c r="G24" s="51">
        <v>0</v>
      </c>
      <c r="H24" s="50">
        <v>2</v>
      </c>
      <c r="I24" s="51">
        <v>0</v>
      </c>
      <c r="J24" s="50">
        <v>0</v>
      </c>
      <c r="K24" s="51">
        <v>0</v>
      </c>
      <c r="L24" s="50">
        <v>4</v>
      </c>
      <c r="M24" s="51">
        <v>0</v>
      </c>
      <c r="N24" s="50">
        <v>0</v>
      </c>
      <c r="O24" s="51">
        <v>1</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2:P29"/>
  <sheetViews>
    <sheetView topLeftCell="A13" workbookViewId="0">
      <selection activeCell="P24" sqref="P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45</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0</v>
      </c>
      <c r="D11" s="20">
        <v>0</v>
      </c>
      <c r="E11" s="20">
        <v>0</v>
      </c>
      <c r="F11" s="20">
        <v>0</v>
      </c>
      <c r="G11" s="20">
        <v>0</v>
      </c>
      <c r="H11" s="20">
        <v>0</v>
      </c>
      <c r="I11" s="20">
        <v>0</v>
      </c>
      <c r="J11" s="20">
        <v>0</v>
      </c>
      <c r="K11" s="20">
        <v>0</v>
      </c>
      <c r="L11" s="20">
        <v>0</v>
      </c>
      <c r="M11" s="20">
        <v>0</v>
      </c>
      <c r="N11" s="20">
        <v>0</v>
      </c>
      <c r="O11" s="20">
        <v>0</v>
      </c>
    </row>
    <row r="12" spans="1:16" ht="15" customHeight="1" x14ac:dyDescent="0.3">
      <c r="A12" s="17" t="s">
        <v>87</v>
      </c>
      <c r="B12" s="18"/>
      <c r="C12" s="19">
        <f t="shared" si="0"/>
        <v>0</v>
      </c>
      <c r="D12" s="20">
        <v>0</v>
      </c>
      <c r="E12" s="20">
        <v>0</v>
      </c>
      <c r="F12" s="20">
        <v>0</v>
      </c>
      <c r="G12" s="20">
        <v>0</v>
      </c>
      <c r="H12" s="20">
        <v>0</v>
      </c>
      <c r="I12" s="20">
        <v>0</v>
      </c>
      <c r="J12" s="20">
        <v>0</v>
      </c>
      <c r="K12" s="20">
        <v>0</v>
      </c>
      <c r="L12" s="20">
        <v>0</v>
      </c>
      <c r="M12" s="20">
        <v>0</v>
      </c>
      <c r="N12" s="20">
        <v>0</v>
      </c>
      <c r="O12" s="20">
        <v>0</v>
      </c>
    </row>
    <row r="13" spans="1:16" ht="15" customHeight="1" x14ac:dyDescent="0.3">
      <c r="A13" s="17" t="s">
        <v>90</v>
      </c>
      <c r="B13" s="18"/>
      <c r="C13" s="19">
        <v>0</v>
      </c>
      <c r="D13" s="20">
        <v>0</v>
      </c>
      <c r="E13" s="20">
        <v>0</v>
      </c>
      <c r="F13" s="20">
        <v>0</v>
      </c>
      <c r="G13" s="20">
        <v>0</v>
      </c>
      <c r="H13" s="20">
        <v>0</v>
      </c>
      <c r="I13" s="20">
        <v>0</v>
      </c>
      <c r="J13" s="20">
        <v>0</v>
      </c>
      <c r="K13" s="20">
        <v>0</v>
      </c>
      <c r="L13" s="20">
        <v>0</v>
      </c>
      <c r="M13" s="20">
        <v>0</v>
      </c>
      <c r="N13" s="20">
        <v>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0</v>
      </c>
      <c r="D22" s="24">
        <v>0</v>
      </c>
      <c r="E22" s="20">
        <v>0</v>
      </c>
      <c r="F22" s="20">
        <v>0</v>
      </c>
      <c r="G22" s="20">
        <v>0</v>
      </c>
      <c r="H22" s="20">
        <v>0</v>
      </c>
      <c r="I22" s="20">
        <v>0</v>
      </c>
      <c r="J22" s="20">
        <v>0</v>
      </c>
      <c r="K22" s="20">
        <v>0</v>
      </c>
      <c r="L22" s="20">
        <v>0</v>
      </c>
      <c r="M22" s="20">
        <v>0</v>
      </c>
      <c r="N22" s="20">
        <v>0</v>
      </c>
      <c r="O22" s="20">
        <v>0</v>
      </c>
    </row>
    <row r="23" spans="1:16" ht="15" customHeight="1" x14ac:dyDescent="0.3">
      <c r="A23" s="17" t="s">
        <v>87</v>
      </c>
      <c r="B23" s="18"/>
      <c r="C23" s="28">
        <v>0</v>
      </c>
      <c r="D23" s="24">
        <v>0</v>
      </c>
      <c r="E23" s="20">
        <v>0</v>
      </c>
      <c r="F23" s="20">
        <v>0</v>
      </c>
      <c r="G23" s="20">
        <v>0</v>
      </c>
      <c r="H23" s="20">
        <v>0</v>
      </c>
      <c r="I23" s="20">
        <v>0</v>
      </c>
      <c r="J23" s="20">
        <v>0</v>
      </c>
      <c r="K23" s="20">
        <v>0</v>
      </c>
      <c r="L23" s="20">
        <v>0</v>
      </c>
      <c r="M23" s="20">
        <v>0</v>
      </c>
      <c r="N23" s="20">
        <v>0</v>
      </c>
      <c r="O23" s="20">
        <v>0</v>
      </c>
    </row>
    <row r="24" spans="1:16" ht="15" customHeight="1" thickBot="1" x14ac:dyDescent="0.35">
      <c r="A24" s="1" t="s">
        <v>90</v>
      </c>
      <c r="B24" s="2"/>
      <c r="C24" s="29">
        <v>0</v>
      </c>
      <c r="D24" s="60">
        <v>0</v>
      </c>
      <c r="E24" s="4">
        <v>0</v>
      </c>
      <c r="F24" s="4">
        <v>0</v>
      </c>
      <c r="G24" s="4">
        <v>0</v>
      </c>
      <c r="H24" s="4">
        <v>0</v>
      </c>
      <c r="I24" s="4">
        <v>0</v>
      </c>
      <c r="J24" s="4">
        <v>0</v>
      </c>
      <c r="K24" s="4">
        <v>0</v>
      </c>
      <c r="L24" s="4">
        <v>0</v>
      </c>
      <c r="M24" s="4">
        <v>0</v>
      </c>
      <c r="N24" s="4">
        <v>0</v>
      </c>
      <c r="O24" s="4">
        <v>0</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2:P29"/>
  <sheetViews>
    <sheetView topLeftCell="A13" workbookViewId="0">
      <selection activeCell="C25" sqref="C25"/>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46</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393</v>
      </c>
      <c r="D11" s="20">
        <v>0</v>
      </c>
      <c r="E11" s="20">
        <v>0</v>
      </c>
      <c r="F11" s="20">
        <v>0</v>
      </c>
      <c r="G11" s="20">
        <v>0</v>
      </c>
      <c r="H11" s="20">
        <v>211</v>
      </c>
      <c r="I11" s="20">
        <v>8</v>
      </c>
      <c r="J11" s="20">
        <v>0</v>
      </c>
      <c r="K11" s="20">
        <v>0</v>
      </c>
      <c r="L11" s="20">
        <v>96</v>
      </c>
      <c r="M11" s="20">
        <v>0</v>
      </c>
      <c r="N11" s="20">
        <v>78</v>
      </c>
      <c r="O11" s="20">
        <v>0</v>
      </c>
    </row>
    <row r="12" spans="1:16" ht="15" customHeight="1" x14ac:dyDescent="0.3">
      <c r="A12" s="17" t="s">
        <v>87</v>
      </c>
      <c r="B12" s="18"/>
      <c r="C12" s="19">
        <f t="shared" si="0"/>
        <v>797</v>
      </c>
      <c r="D12" s="20">
        <v>0</v>
      </c>
      <c r="E12" s="20">
        <v>0</v>
      </c>
      <c r="F12" s="20">
        <v>0</v>
      </c>
      <c r="G12" s="20">
        <v>0</v>
      </c>
      <c r="H12" s="20">
        <v>254</v>
      </c>
      <c r="I12" s="20">
        <v>87</v>
      </c>
      <c r="J12" s="20">
        <v>0</v>
      </c>
      <c r="K12" s="20">
        <v>12</v>
      </c>
      <c r="L12" s="20">
        <v>207</v>
      </c>
      <c r="M12" s="20">
        <v>0</v>
      </c>
      <c r="N12" s="20">
        <v>237</v>
      </c>
      <c r="O12" s="20">
        <v>0</v>
      </c>
    </row>
    <row r="13" spans="1:16" ht="15" customHeight="1" x14ac:dyDescent="0.3">
      <c r="A13" s="17" t="s">
        <v>90</v>
      </c>
      <c r="B13" s="18"/>
      <c r="C13" s="19">
        <v>716</v>
      </c>
      <c r="D13" s="20">
        <v>0</v>
      </c>
      <c r="E13" s="20">
        <v>0</v>
      </c>
      <c r="F13" s="20">
        <v>0</v>
      </c>
      <c r="G13" s="20">
        <v>0</v>
      </c>
      <c r="H13" s="20">
        <v>247</v>
      </c>
      <c r="I13" s="20">
        <v>59</v>
      </c>
      <c r="J13" s="20">
        <v>0</v>
      </c>
      <c r="K13" s="20">
        <v>0</v>
      </c>
      <c r="L13" s="20">
        <v>158</v>
      </c>
      <c r="M13" s="20">
        <v>0</v>
      </c>
      <c r="N13" s="20">
        <v>252</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14</v>
      </c>
      <c r="D22" s="24">
        <v>0</v>
      </c>
      <c r="E22" s="20">
        <v>0</v>
      </c>
      <c r="F22" s="20">
        <v>0</v>
      </c>
      <c r="G22" s="20">
        <v>0</v>
      </c>
      <c r="H22" s="20">
        <v>11</v>
      </c>
      <c r="I22" s="20">
        <v>3</v>
      </c>
      <c r="J22" s="20">
        <v>0</v>
      </c>
      <c r="K22" s="20">
        <v>0</v>
      </c>
      <c r="L22" s="20">
        <v>1</v>
      </c>
      <c r="M22" s="20">
        <v>0</v>
      </c>
      <c r="N22" s="20">
        <v>7</v>
      </c>
      <c r="O22" s="20">
        <v>0</v>
      </c>
    </row>
    <row r="23" spans="1:16" ht="15" customHeight="1" x14ac:dyDescent="0.3">
      <c r="A23" s="17" t="s">
        <v>87</v>
      </c>
      <c r="B23" s="18"/>
      <c r="C23" s="28">
        <v>29</v>
      </c>
      <c r="D23" s="24">
        <v>0</v>
      </c>
      <c r="E23" s="20">
        <v>0</v>
      </c>
      <c r="F23" s="20">
        <v>0</v>
      </c>
      <c r="G23" s="20">
        <v>0</v>
      </c>
      <c r="H23" s="20">
        <v>18</v>
      </c>
      <c r="I23" s="20">
        <v>8</v>
      </c>
      <c r="J23" s="20">
        <v>0</v>
      </c>
      <c r="K23" s="20">
        <v>2</v>
      </c>
      <c r="L23" s="20">
        <v>5</v>
      </c>
      <c r="M23" s="20">
        <v>0</v>
      </c>
      <c r="N23" s="20">
        <v>17</v>
      </c>
      <c r="O23" s="20">
        <v>0</v>
      </c>
    </row>
    <row r="24" spans="1:16" ht="15" customHeight="1" thickBot="1" x14ac:dyDescent="0.35">
      <c r="A24" s="1" t="s">
        <v>90</v>
      </c>
      <c r="B24" s="2"/>
      <c r="C24" s="29">
        <v>27</v>
      </c>
      <c r="D24" s="4">
        <v>0</v>
      </c>
      <c r="E24" s="4">
        <v>0</v>
      </c>
      <c r="F24" s="4">
        <v>0</v>
      </c>
      <c r="G24" s="4">
        <v>0</v>
      </c>
      <c r="H24" s="4">
        <v>24</v>
      </c>
      <c r="I24" s="4">
        <v>6</v>
      </c>
      <c r="J24" s="4">
        <v>0</v>
      </c>
      <c r="K24" s="4">
        <v>0</v>
      </c>
      <c r="L24" s="4">
        <v>6</v>
      </c>
      <c r="M24" s="4">
        <v>0</v>
      </c>
      <c r="N24" s="4">
        <v>15</v>
      </c>
      <c r="O24" s="4">
        <v>0</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2:P29"/>
  <sheetViews>
    <sheetView topLeftCell="A13" workbookViewId="0">
      <selection activeCell="A26" sqref="A26:O29"/>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47</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3854</v>
      </c>
      <c r="D11" s="20">
        <v>0</v>
      </c>
      <c r="E11" s="20">
        <v>1123</v>
      </c>
      <c r="F11" s="20">
        <v>57</v>
      </c>
      <c r="G11" s="20">
        <v>0</v>
      </c>
      <c r="H11" s="20">
        <v>378</v>
      </c>
      <c r="I11" s="20">
        <v>0</v>
      </c>
      <c r="J11" s="20">
        <v>0</v>
      </c>
      <c r="K11" s="20">
        <v>0</v>
      </c>
      <c r="L11" s="20">
        <v>896</v>
      </c>
      <c r="M11" s="20">
        <v>0</v>
      </c>
      <c r="N11" s="20">
        <v>1392</v>
      </c>
      <c r="O11" s="20">
        <v>8</v>
      </c>
    </row>
    <row r="12" spans="1:16" ht="15" customHeight="1" x14ac:dyDescent="0.3">
      <c r="A12" s="17" t="s">
        <v>87</v>
      </c>
      <c r="B12" s="18"/>
      <c r="C12" s="19">
        <f t="shared" si="0"/>
        <v>4321</v>
      </c>
      <c r="D12" s="20">
        <v>0</v>
      </c>
      <c r="E12" s="20">
        <v>1359</v>
      </c>
      <c r="F12" s="20">
        <v>83</v>
      </c>
      <c r="G12" s="20">
        <v>0</v>
      </c>
      <c r="H12" s="20">
        <v>585</v>
      </c>
      <c r="I12" s="20">
        <v>0</v>
      </c>
      <c r="J12" s="20">
        <v>17</v>
      </c>
      <c r="K12" s="20">
        <v>0</v>
      </c>
      <c r="L12" s="20">
        <v>733</v>
      </c>
      <c r="M12" s="20">
        <v>89</v>
      </c>
      <c r="N12" s="20">
        <v>1455</v>
      </c>
      <c r="O12" s="20">
        <v>0</v>
      </c>
    </row>
    <row r="13" spans="1:16" ht="15" customHeight="1" x14ac:dyDescent="0.3">
      <c r="A13" s="17" t="s">
        <v>90</v>
      </c>
      <c r="B13" s="18"/>
      <c r="C13" s="19">
        <v>4007</v>
      </c>
      <c r="D13" s="20">
        <v>3</v>
      </c>
      <c r="E13" s="20">
        <v>1205</v>
      </c>
      <c r="F13" s="20">
        <v>87</v>
      </c>
      <c r="G13" s="20">
        <v>0</v>
      </c>
      <c r="H13" s="20">
        <v>784</v>
      </c>
      <c r="I13" s="20">
        <v>0</v>
      </c>
      <c r="J13" s="20">
        <v>12</v>
      </c>
      <c r="K13" s="20">
        <v>0</v>
      </c>
      <c r="L13" s="20">
        <v>750</v>
      </c>
      <c r="M13" s="20">
        <v>72</v>
      </c>
      <c r="N13" s="20">
        <v>1094</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82</v>
      </c>
      <c r="D22" s="24">
        <v>0</v>
      </c>
      <c r="E22" s="20">
        <v>43</v>
      </c>
      <c r="F22" s="20">
        <v>9</v>
      </c>
      <c r="G22" s="20">
        <v>0</v>
      </c>
      <c r="H22" s="20">
        <v>33</v>
      </c>
      <c r="I22" s="20">
        <v>0</v>
      </c>
      <c r="J22" s="20">
        <v>0</v>
      </c>
      <c r="K22" s="20">
        <v>0</v>
      </c>
      <c r="L22" s="20">
        <v>20</v>
      </c>
      <c r="M22" s="20">
        <v>0</v>
      </c>
      <c r="N22" s="20">
        <v>45</v>
      </c>
      <c r="O22" s="20">
        <v>3</v>
      </c>
    </row>
    <row r="23" spans="1:16" ht="15" customHeight="1" x14ac:dyDescent="0.3">
      <c r="A23" s="17" t="s">
        <v>87</v>
      </c>
      <c r="B23" s="18"/>
      <c r="C23" s="28">
        <v>80</v>
      </c>
      <c r="D23" s="24">
        <v>0</v>
      </c>
      <c r="E23" s="20">
        <v>42</v>
      </c>
      <c r="F23" s="20">
        <v>8</v>
      </c>
      <c r="G23" s="20">
        <v>0</v>
      </c>
      <c r="H23" s="20">
        <v>40</v>
      </c>
      <c r="I23" s="20">
        <v>0</v>
      </c>
      <c r="J23" s="20">
        <v>1</v>
      </c>
      <c r="K23" s="20">
        <v>0</v>
      </c>
      <c r="L23" s="20">
        <v>15</v>
      </c>
      <c r="M23" s="20">
        <v>2</v>
      </c>
      <c r="N23" s="20">
        <v>47</v>
      </c>
      <c r="O23" s="20">
        <v>0</v>
      </c>
    </row>
    <row r="24" spans="1:16" ht="15" customHeight="1" thickBot="1" x14ac:dyDescent="0.35">
      <c r="A24" s="1" t="s">
        <v>90</v>
      </c>
      <c r="B24" s="2"/>
      <c r="C24" s="29">
        <v>97</v>
      </c>
      <c r="D24" s="4">
        <v>1</v>
      </c>
      <c r="E24" s="4">
        <v>40</v>
      </c>
      <c r="F24" s="4">
        <v>14</v>
      </c>
      <c r="G24" s="4">
        <v>0</v>
      </c>
      <c r="H24" s="4">
        <v>47</v>
      </c>
      <c r="I24" s="4">
        <v>0</v>
      </c>
      <c r="J24" s="4">
        <v>2</v>
      </c>
      <c r="K24" s="4">
        <v>0</v>
      </c>
      <c r="L24" s="4">
        <v>14</v>
      </c>
      <c r="M24" s="4">
        <v>1</v>
      </c>
      <c r="N24" s="4">
        <v>52</v>
      </c>
      <c r="O24" s="4">
        <v>0</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2:P29"/>
  <sheetViews>
    <sheetView topLeftCell="A13" workbookViewId="0">
      <selection activeCell="P23" sqref="P23"/>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48</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13593</v>
      </c>
      <c r="D11" s="20">
        <v>0</v>
      </c>
      <c r="E11" s="20">
        <v>0</v>
      </c>
      <c r="F11" s="20">
        <v>0</v>
      </c>
      <c r="G11" s="20">
        <v>6</v>
      </c>
      <c r="H11" s="20">
        <v>8540</v>
      </c>
      <c r="I11" s="20">
        <v>0</v>
      </c>
      <c r="J11" s="20">
        <v>41</v>
      </c>
      <c r="K11" s="20">
        <v>0</v>
      </c>
      <c r="L11" s="20">
        <v>671</v>
      </c>
      <c r="M11" s="20">
        <v>522</v>
      </c>
      <c r="N11" s="20">
        <v>3664</v>
      </c>
      <c r="O11" s="20">
        <v>149</v>
      </c>
    </row>
    <row r="12" spans="1:16" ht="15" customHeight="1" x14ac:dyDescent="0.3">
      <c r="A12" s="17" t="s">
        <v>87</v>
      </c>
      <c r="B12" s="18"/>
      <c r="C12" s="19">
        <f t="shared" si="0"/>
        <v>17278</v>
      </c>
      <c r="D12" s="20">
        <v>0</v>
      </c>
      <c r="E12" s="20">
        <v>2</v>
      </c>
      <c r="F12" s="20">
        <v>0</v>
      </c>
      <c r="G12" s="20">
        <v>0</v>
      </c>
      <c r="H12" s="20">
        <v>10668</v>
      </c>
      <c r="I12" s="20">
        <v>0</v>
      </c>
      <c r="J12" s="20">
        <v>69</v>
      </c>
      <c r="K12" s="20">
        <v>4</v>
      </c>
      <c r="L12" s="20">
        <v>414</v>
      </c>
      <c r="M12" s="20">
        <v>536</v>
      </c>
      <c r="N12" s="20">
        <v>5501</v>
      </c>
      <c r="O12" s="20">
        <v>84</v>
      </c>
    </row>
    <row r="13" spans="1:16" ht="15" customHeight="1" x14ac:dyDescent="0.3">
      <c r="A13" s="17" t="s">
        <v>90</v>
      </c>
      <c r="B13" s="18"/>
      <c r="C13" s="19">
        <v>17528</v>
      </c>
      <c r="D13" s="20">
        <v>0</v>
      </c>
      <c r="E13" s="20">
        <v>57</v>
      </c>
      <c r="F13" s="20">
        <v>0</v>
      </c>
      <c r="G13" s="20">
        <v>0</v>
      </c>
      <c r="H13" s="20">
        <v>10793</v>
      </c>
      <c r="I13" s="20">
        <v>0</v>
      </c>
      <c r="J13" s="20">
        <v>69</v>
      </c>
      <c r="K13" s="20">
        <v>0</v>
      </c>
      <c r="L13" s="20">
        <v>563</v>
      </c>
      <c r="M13" s="20">
        <v>365</v>
      </c>
      <c r="N13" s="20">
        <v>5621</v>
      </c>
      <c r="O13" s="20">
        <v>60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380</v>
      </c>
      <c r="D22" s="24">
        <v>0</v>
      </c>
      <c r="E22" s="20">
        <v>0</v>
      </c>
      <c r="F22" s="20">
        <v>0</v>
      </c>
      <c r="G22" s="20">
        <v>1</v>
      </c>
      <c r="H22" s="20">
        <v>374</v>
      </c>
      <c r="I22" s="20">
        <v>0</v>
      </c>
      <c r="J22" s="20">
        <v>4</v>
      </c>
      <c r="K22" s="20">
        <v>0</v>
      </c>
      <c r="L22" s="20">
        <v>2</v>
      </c>
      <c r="M22" s="20">
        <v>4</v>
      </c>
      <c r="N22" s="20">
        <v>186</v>
      </c>
      <c r="O22" s="20">
        <v>13</v>
      </c>
    </row>
    <row r="23" spans="1:16" ht="15" customHeight="1" x14ac:dyDescent="0.3">
      <c r="A23" s="17" t="s">
        <v>87</v>
      </c>
      <c r="B23" s="18"/>
      <c r="C23" s="28">
        <v>555</v>
      </c>
      <c r="D23" s="24">
        <v>0</v>
      </c>
      <c r="E23" s="20">
        <v>2</v>
      </c>
      <c r="F23" s="20">
        <v>0</v>
      </c>
      <c r="G23" s="20">
        <v>0</v>
      </c>
      <c r="H23" s="20">
        <v>538</v>
      </c>
      <c r="I23" s="20">
        <v>0</v>
      </c>
      <c r="J23" s="20">
        <v>12</v>
      </c>
      <c r="K23" s="20">
        <v>2</v>
      </c>
      <c r="L23" s="20">
        <v>2</v>
      </c>
      <c r="M23" s="20">
        <v>3</v>
      </c>
      <c r="N23" s="20">
        <v>302</v>
      </c>
      <c r="O23" s="20">
        <v>16</v>
      </c>
    </row>
    <row r="24" spans="1:16" ht="15" customHeight="1" thickBot="1" x14ac:dyDescent="0.35">
      <c r="A24" s="1" t="s">
        <v>90</v>
      </c>
      <c r="B24" s="2"/>
      <c r="C24" s="29">
        <v>600</v>
      </c>
      <c r="D24" s="4">
        <v>0</v>
      </c>
      <c r="E24" s="4">
        <v>9</v>
      </c>
      <c r="F24" s="4">
        <v>0</v>
      </c>
      <c r="G24" s="4">
        <v>0</v>
      </c>
      <c r="H24" s="4">
        <v>584</v>
      </c>
      <c r="I24" s="4">
        <v>0</v>
      </c>
      <c r="J24" s="4">
        <v>8</v>
      </c>
      <c r="K24" s="4">
        <v>0</v>
      </c>
      <c r="L24" s="4">
        <v>3</v>
      </c>
      <c r="M24" s="4">
        <v>2</v>
      </c>
      <c r="N24" s="4">
        <v>333</v>
      </c>
      <c r="O24" s="4">
        <v>11</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dimension ref="A2:P29"/>
  <sheetViews>
    <sheetView topLeftCell="A13" workbookViewId="0">
      <selection activeCell="D24" sqref="D24:O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49</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1480</v>
      </c>
      <c r="D11" s="20">
        <v>0</v>
      </c>
      <c r="E11" s="20">
        <v>0</v>
      </c>
      <c r="F11" s="20">
        <v>0</v>
      </c>
      <c r="G11" s="20">
        <v>0</v>
      </c>
      <c r="H11" s="20">
        <v>1016</v>
      </c>
      <c r="I11" s="20">
        <v>15</v>
      </c>
      <c r="J11" s="20">
        <v>10</v>
      </c>
      <c r="K11" s="20">
        <v>0</v>
      </c>
      <c r="L11" s="20">
        <v>0</v>
      </c>
      <c r="M11" s="20">
        <v>0</v>
      </c>
      <c r="N11" s="20">
        <v>421</v>
      </c>
      <c r="O11" s="20">
        <v>18</v>
      </c>
    </row>
    <row r="12" spans="1:16" ht="15" customHeight="1" x14ac:dyDescent="0.3">
      <c r="A12" s="17" t="s">
        <v>87</v>
      </c>
      <c r="B12" s="18"/>
      <c r="C12" s="19">
        <f t="shared" si="0"/>
        <v>1968</v>
      </c>
      <c r="D12" s="20">
        <v>0</v>
      </c>
      <c r="E12" s="20">
        <v>1</v>
      </c>
      <c r="F12" s="20">
        <v>0</v>
      </c>
      <c r="G12" s="20">
        <v>0</v>
      </c>
      <c r="H12" s="20">
        <v>1184</v>
      </c>
      <c r="I12" s="20">
        <v>13</v>
      </c>
      <c r="J12" s="20">
        <v>10</v>
      </c>
      <c r="K12" s="20">
        <v>0</v>
      </c>
      <c r="L12" s="20">
        <v>4</v>
      </c>
      <c r="M12" s="20">
        <v>0</v>
      </c>
      <c r="N12" s="20">
        <v>756</v>
      </c>
      <c r="O12" s="20">
        <v>0</v>
      </c>
    </row>
    <row r="13" spans="1:16" ht="15" customHeight="1" x14ac:dyDescent="0.3">
      <c r="A13" s="17" t="s">
        <v>90</v>
      </c>
      <c r="B13" s="18"/>
      <c r="C13" s="19">
        <v>1338</v>
      </c>
      <c r="D13" s="20">
        <v>0</v>
      </c>
      <c r="E13" s="20">
        <v>0</v>
      </c>
      <c r="F13" s="20">
        <v>0</v>
      </c>
      <c r="G13" s="20">
        <v>0</v>
      </c>
      <c r="H13" s="20">
        <v>778</v>
      </c>
      <c r="I13" s="20">
        <v>1</v>
      </c>
      <c r="J13" s="20">
        <v>11</v>
      </c>
      <c r="K13" s="20">
        <v>0</v>
      </c>
      <c r="L13" s="20">
        <v>0</v>
      </c>
      <c r="M13" s="20">
        <v>0</v>
      </c>
      <c r="N13" s="20">
        <v>534</v>
      </c>
      <c r="O13" s="20">
        <v>14</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58</v>
      </c>
      <c r="D22" s="24">
        <v>0</v>
      </c>
      <c r="E22" s="20">
        <v>0</v>
      </c>
      <c r="F22" s="20">
        <v>0</v>
      </c>
      <c r="G22" s="20">
        <v>0</v>
      </c>
      <c r="H22" s="20">
        <v>54</v>
      </c>
      <c r="I22" s="20">
        <v>4</v>
      </c>
      <c r="J22" s="20">
        <v>1</v>
      </c>
      <c r="K22" s="20">
        <v>0</v>
      </c>
      <c r="L22" s="20">
        <v>0</v>
      </c>
      <c r="M22" s="20">
        <v>0</v>
      </c>
      <c r="N22" s="20">
        <v>25</v>
      </c>
      <c r="O22" s="20">
        <v>4</v>
      </c>
    </row>
    <row r="23" spans="1:16" ht="15" customHeight="1" x14ac:dyDescent="0.3">
      <c r="A23" s="17" t="s">
        <v>87</v>
      </c>
      <c r="B23" s="18"/>
      <c r="C23" s="28">
        <v>61</v>
      </c>
      <c r="D23" s="24">
        <v>0</v>
      </c>
      <c r="E23" s="20">
        <v>1</v>
      </c>
      <c r="F23" s="20">
        <v>0</v>
      </c>
      <c r="G23" s="20">
        <v>0</v>
      </c>
      <c r="H23" s="20">
        <v>59</v>
      </c>
      <c r="I23" s="20">
        <v>2</v>
      </c>
      <c r="J23" s="20">
        <v>3</v>
      </c>
      <c r="K23" s="20">
        <v>0</v>
      </c>
      <c r="L23" s="20">
        <v>1</v>
      </c>
      <c r="M23" s="20">
        <v>0</v>
      </c>
      <c r="N23" s="20">
        <v>34</v>
      </c>
      <c r="O23" s="20">
        <v>0</v>
      </c>
    </row>
    <row r="24" spans="1:16" ht="15" customHeight="1" thickBot="1" x14ac:dyDescent="0.35">
      <c r="A24" s="1" t="s">
        <v>90</v>
      </c>
      <c r="B24" s="2"/>
      <c r="C24" s="29">
        <v>48</v>
      </c>
      <c r="D24" s="4">
        <v>0</v>
      </c>
      <c r="E24" s="4">
        <v>0</v>
      </c>
      <c r="F24" s="4">
        <v>0</v>
      </c>
      <c r="G24" s="4">
        <v>0</v>
      </c>
      <c r="H24" s="4">
        <v>45</v>
      </c>
      <c r="I24" s="4">
        <v>1</v>
      </c>
      <c r="J24" s="4">
        <v>1</v>
      </c>
      <c r="K24" s="4">
        <v>0</v>
      </c>
      <c r="L24" s="4">
        <v>0</v>
      </c>
      <c r="M24" s="4">
        <v>0</v>
      </c>
      <c r="N24" s="4">
        <v>26</v>
      </c>
      <c r="O24" s="4">
        <v>2</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P29"/>
  <sheetViews>
    <sheetView workbookViewId="0">
      <selection activeCell="A24" sqref="A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23</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1856</v>
      </c>
      <c r="D11" s="20">
        <v>1</v>
      </c>
      <c r="E11" s="20">
        <v>24</v>
      </c>
      <c r="F11" s="20">
        <v>0</v>
      </c>
      <c r="G11" s="20">
        <v>1</v>
      </c>
      <c r="H11" s="20">
        <v>536</v>
      </c>
      <c r="I11" s="20">
        <v>276</v>
      </c>
      <c r="J11" s="20">
        <v>20</v>
      </c>
      <c r="K11" s="20">
        <v>11</v>
      </c>
      <c r="L11" s="20">
        <v>248</v>
      </c>
      <c r="M11" s="20">
        <v>0</v>
      </c>
      <c r="N11" s="20">
        <v>739</v>
      </c>
      <c r="O11" s="20">
        <v>0</v>
      </c>
    </row>
    <row r="12" spans="1:16" ht="15" customHeight="1" x14ac:dyDescent="0.3">
      <c r="A12" s="17" t="s">
        <v>87</v>
      </c>
      <c r="B12" s="18"/>
      <c r="C12" s="19">
        <f t="shared" si="0"/>
        <v>1456</v>
      </c>
      <c r="D12" s="20">
        <v>0</v>
      </c>
      <c r="E12" s="20">
        <v>0</v>
      </c>
      <c r="F12" s="20">
        <v>0</v>
      </c>
      <c r="G12" s="20">
        <v>2</v>
      </c>
      <c r="H12" s="20">
        <v>502</v>
      </c>
      <c r="I12" s="20">
        <v>195</v>
      </c>
      <c r="J12" s="20">
        <v>3</v>
      </c>
      <c r="K12" s="20">
        <v>0</v>
      </c>
      <c r="L12" s="20">
        <v>177</v>
      </c>
      <c r="M12" s="20">
        <v>19</v>
      </c>
      <c r="N12" s="20">
        <v>558</v>
      </c>
      <c r="O12" s="20">
        <v>0</v>
      </c>
    </row>
    <row r="13" spans="1:16" ht="15" customHeight="1" x14ac:dyDescent="0.3">
      <c r="A13" s="17" t="s">
        <v>90</v>
      </c>
      <c r="B13" s="18"/>
      <c r="C13" s="19">
        <v>1433</v>
      </c>
      <c r="D13" s="20">
        <v>2</v>
      </c>
      <c r="E13" s="20">
        <v>5</v>
      </c>
      <c r="F13" s="20">
        <v>0</v>
      </c>
      <c r="G13" s="20">
        <v>1</v>
      </c>
      <c r="H13" s="20">
        <v>383</v>
      </c>
      <c r="I13" s="20">
        <v>225</v>
      </c>
      <c r="J13" s="20">
        <v>3</v>
      </c>
      <c r="K13" s="20">
        <v>23</v>
      </c>
      <c r="L13" s="20">
        <v>128</v>
      </c>
      <c r="M13" s="20">
        <v>182</v>
      </c>
      <c r="N13" s="20">
        <v>481</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25</v>
      </c>
      <c r="D22" s="24">
        <v>1</v>
      </c>
      <c r="E22" s="20">
        <v>2</v>
      </c>
      <c r="F22" s="20">
        <v>0</v>
      </c>
      <c r="G22" s="20">
        <v>1</v>
      </c>
      <c r="H22" s="20">
        <v>9</v>
      </c>
      <c r="I22" s="20">
        <v>15</v>
      </c>
      <c r="J22" s="20">
        <v>2</v>
      </c>
      <c r="K22" s="20">
        <v>1</v>
      </c>
      <c r="L22" s="20">
        <v>4</v>
      </c>
      <c r="M22" s="20">
        <v>0</v>
      </c>
      <c r="N22" s="20">
        <v>13</v>
      </c>
      <c r="O22" s="20">
        <v>0</v>
      </c>
    </row>
    <row r="23" spans="1:16" ht="15" customHeight="1" x14ac:dyDescent="0.3">
      <c r="A23" s="17" t="s">
        <v>87</v>
      </c>
      <c r="B23" s="18"/>
      <c r="C23" s="28">
        <v>25</v>
      </c>
      <c r="D23" s="24">
        <v>0</v>
      </c>
      <c r="E23" s="20">
        <v>0</v>
      </c>
      <c r="F23" s="20">
        <v>0</v>
      </c>
      <c r="G23" s="20">
        <v>1</v>
      </c>
      <c r="H23" s="20">
        <v>13</v>
      </c>
      <c r="I23" s="20">
        <v>13</v>
      </c>
      <c r="J23" s="20">
        <v>1</v>
      </c>
      <c r="K23" s="20">
        <v>0</v>
      </c>
      <c r="L23" s="20">
        <v>4</v>
      </c>
      <c r="M23" s="20">
        <v>1</v>
      </c>
      <c r="N23" s="20">
        <v>14</v>
      </c>
      <c r="O23" s="20">
        <v>0</v>
      </c>
    </row>
    <row r="24" spans="1:16" ht="15" customHeight="1" thickBot="1" x14ac:dyDescent="0.35">
      <c r="A24" s="1" t="s">
        <v>88</v>
      </c>
      <c r="B24" s="2"/>
      <c r="C24" s="29">
        <v>30</v>
      </c>
      <c r="D24" s="4">
        <v>1</v>
      </c>
      <c r="E24" s="4">
        <v>1</v>
      </c>
      <c r="F24" s="4">
        <v>0</v>
      </c>
      <c r="G24" s="4">
        <v>1</v>
      </c>
      <c r="H24" s="4">
        <v>12</v>
      </c>
      <c r="I24" s="4">
        <v>20</v>
      </c>
      <c r="J24" s="4">
        <v>2</v>
      </c>
      <c r="K24" s="4">
        <v>5</v>
      </c>
      <c r="L24" s="4">
        <v>2</v>
      </c>
      <c r="M24" s="4">
        <v>1</v>
      </c>
      <c r="N24" s="4">
        <v>19</v>
      </c>
      <c r="O24" s="4">
        <v>0</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dimension ref="A2:P29"/>
  <sheetViews>
    <sheetView topLeftCell="A13" workbookViewId="0">
      <selection activeCell="P24" sqref="P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50</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304</v>
      </c>
      <c r="D11" s="20">
        <v>0</v>
      </c>
      <c r="E11" s="20">
        <v>1</v>
      </c>
      <c r="F11" s="20">
        <v>0</v>
      </c>
      <c r="G11" s="20">
        <v>0</v>
      </c>
      <c r="H11" s="20">
        <v>72</v>
      </c>
      <c r="I11" s="20">
        <v>0</v>
      </c>
      <c r="J11" s="20">
        <v>0</v>
      </c>
      <c r="K11" s="20">
        <v>0</v>
      </c>
      <c r="L11" s="20">
        <v>177</v>
      </c>
      <c r="M11" s="20">
        <v>0</v>
      </c>
      <c r="N11" s="20">
        <v>54</v>
      </c>
      <c r="O11" s="20">
        <v>0</v>
      </c>
    </row>
    <row r="12" spans="1:16" ht="15" customHeight="1" x14ac:dyDescent="0.3">
      <c r="A12" s="17" t="s">
        <v>87</v>
      </c>
      <c r="B12" s="18"/>
      <c r="C12" s="19">
        <f t="shared" si="0"/>
        <v>699</v>
      </c>
      <c r="D12" s="20">
        <v>0</v>
      </c>
      <c r="E12" s="20">
        <v>15</v>
      </c>
      <c r="F12" s="20">
        <v>0</v>
      </c>
      <c r="G12" s="20">
        <v>2</v>
      </c>
      <c r="H12" s="20">
        <v>338</v>
      </c>
      <c r="I12" s="20">
        <v>0</v>
      </c>
      <c r="J12" s="20">
        <v>0</v>
      </c>
      <c r="K12" s="20">
        <v>0</v>
      </c>
      <c r="L12" s="20">
        <v>141</v>
      </c>
      <c r="M12" s="20">
        <v>0</v>
      </c>
      <c r="N12" s="20">
        <v>202</v>
      </c>
      <c r="O12" s="20">
        <v>1</v>
      </c>
    </row>
    <row r="13" spans="1:16" ht="15" customHeight="1" x14ac:dyDescent="0.3">
      <c r="A13" s="17" t="s">
        <v>90</v>
      </c>
      <c r="B13" s="18"/>
      <c r="C13" s="19">
        <v>964</v>
      </c>
      <c r="D13" s="20">
        <v>0</v>
      </c>
      <c r="E13" s="20">
        <v>69</v>
      </c>
      <c r="F13" s="20">
        <v>0</v>
      </c>
      <c r="G13" s="20">
        <v>0</v>
      </c>
      <c r="H13" s="20">
        <v>470</v>
      </c>
      <c r="I13" s="20">
        <v>0</v>
      </c>
      <c r="J13" s="20">
        <v>0</v>
      </c>
      <c r="K13" s="20">
        <v>0</v>
      </c>
      <c r="L13" s="20">
        <v>161</v>
      </c>
      <c r="M13" s="20">
        <v>0</v>
      </c>
      <c r="N13" s="20">
        <v>264</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13</v>
      </c>
      <c r="D22" s="24">
        <v>0</v>
      </c>
      <c r="E22" s="20">
        <v>1</v>
      </c>
      <c r="F22" s="20">
        <v>0</v>
      </c>
      <c r="G22" s="20">
        <v>0</v>
      </c>
      <c r="H22" s="20">
        <v>6</v>
      </c>
      <c r="I22" s="20">
        <v>0</v>
      </c>
      <c r="J22" s="20">
        <v>0</v>
      </c>
      <c r="K22" s="20">
        <v>0</v>
      </c>
      <c r="L22" s="20">
        <v>6</v>
      </c>
      <c r="M22" s="20">
        <v>0</v>
      </c>
      <c r="N22" s="20">
        <v>8</v>
      </c>
      <c r="O22" s="20">
        <v>0</v>
      </c>
    </row>
    <row r="23" spans="1:16" ht="15" customHeight="1" x14ac:dyDescent="0.3">
      <c r="A23" s="17" t="s">
        <v>87</v>
      </c>
      <c r="B23" s="18"/>
      <c r="C23" s="28">
        <v>24</v>
      </c>
      <c r="D23" s="24">
        <v>0</v>
      </c>
      <c r="E23" s="20">
        <v>5</v>
      </c>
      <c r="F23" s="20">
        <v>0</v>
      </c>
      <c r="G23" s="20">
        <v>1</v>
      </c>
      <c r="H23" s="20">
        <v>15</v>
      </c>
      <c r="I23" s="20">
        <v>0</v>
      </c>
      <c r="J23" s="20">
        <v>0</v>
      </c>
      <c r="K23" s="20">
        <v>0</v>
      </c>
      <c r="L23" s="20">
        <v>6</v>
      </c>
      <c r="M23" s="20">
        <v>0</v>
      </c>
      <c r="N23" s="20">
        <v>12</v>
      </c>
      <c r="O23" s="20">
        <v>1</v>
      </c>
    </row>
    <row r="24" spans="1:16" ht="15" customHeight="1" thickBot="1" x14ac:dyDescent="0.35">
      <c r="A24" s="1" t="s">
        <v>90</v>
      </c>
      <c r="B24" s="2"/>
      <c r="C24" s="29">
        <v>27</v>
      </c>
      <c r="D24" s="4">
        <v>0</v>
      </c>
      <c r="E24" s="4">
        <v>5</v>
      </c>
      <c r="F24" s="4">
        <v>0</v>
      </c>
      <c r="G24" s="4">
        <v>0</v>
      </c>
      <c r="H24" s="4">
        <v>24</v>
      </c>
      <c r="I24" s="4">
        <v>0</v>
      </c>
      <c r="J24" s="4">
        <v>0</v>
      </c>
      <c r="K24" s="4">
        <v>0</v>
      </c>
      <c r="L24" s="4">
        <v>4</v>
      </c>
      <c r="M24" s="4">
        <v>0</v>
      </c>
      <c r="N24" s="4">
        <v>17</v>
      </c>
      <c r="O24" s="4">
        <v>0</v>
      </c>
    </row>
    <row r="25" spans="1:16" ht="15" customHeight="1" x14ac:dyDescent="0.3">
      <c r="A25" s="25"/>
      <c r="B25" s="25"/>
      <c r="D25" s="22"/>
      <c r="E25" s="22"/>
      <c r="F25" s="22"/>
      <c r="G25" s="22"/>
      <c r="H25" s="22"/>
      <c r="I25" s="22"/>
      <c r="J25" s="22"/>
      <c r="K25" s="22"/>
      <c r="L25" s="22"/>
      <c r="M25" s="22"/>
      <c r="N25" s="22"/>
      <c r="O25" s="22"/>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2:P29"/>
  <sheetViews>
    <sheetView topLeftCell="A16" workbookViewId="0">
      <selection activeCell="K25" sqref="K25"/>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51</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5487</v>
      </c>
      <c r="D11" s="20">
        <v>0</v>
      </c>
      <c r="E11" s="20">
        <v>2</v>
      </c>
      <c r="F11" s="20">
        <v>0</v>
      </c>
      <c r="G11" s="20">
        <v>0</v>
      </c>
      <c r="H11" s="20">
        <v>2956</v>
      </c>
      <c r="I11" s="20">
        <v>0</v>
      </c>
      <c r="J11" s="20">
        <v>129</v>
      </c>
      <c r="K11" s="20">
        <v>0</v>
      </c>
      <c r="L11" s="20">
        <v>257</v>
      </c>
      <c r="M11" s="20">
        <v>0</v>
      </c>
      <c r="N11" s="20">
        <v>2138</v>
      </c>
      <c r="O11" s="20">
        <v>5</v>
      </c>
    </row>
    <row r="12" spans="1:16" ht="15" customHeight="1" x14ac:dyDescent="0.3">
      <c r="A12" s="17" t="s">
        <v>87</v>
      </c>
      <c r="B12" s="18"/>
      <c r="C12" s="19">
        <f t="shared" si="0"/>
        <v>5852</v>
      </c>
      <c r="D12" s="20">
        <v>0</v>
      </c>
      <c r="E12" s="20">
        <v>25</v>
      </c>
      <c r="F12" s="20">
        <v>0</v>
      </c>
      <c r="G12" s="20">
        <v>0</v>
      </c>
      <c r="H12" s="20">
        <v>3254</v>
      </c>
      <c r="I12" s="20">
        <v>103</v>
      </c>
      <c r="J12" s="20">
        <v>240</v>
      </c>
      <c r="K12" s="20">
        <v>1</v>
      </c>
      <c r="L12" s="20">
        <v>115</v>
      </c>
      <c r="M12" s="20">
        <v>0</v>
      </c>
      <c r="N12" s="20">
        <v>2049</v>
      </c>
      <c r="O12" s="20">
        <v>65</v>
      </c>
    </row>
    <row r="13" spans="1:16" ht="15" customHeight="1" x14ac:dyDescent="0.3">
      <c r="A13" s="17" t="s">
        <v>90</v>
      </c>
      <c r="B13" s="18"/>
      <c r="C13" s="19">
        <v>5377</v>
      </c>
      <c r="D13" s="20">
        <v>0</v>
      </c>
      <c r="E13" s="20">
        <v>0</v>
      </c>
      <c r="F13" s="20">
        <v>0</v>
      </c>
      <c r="G13" s="20">
        <v>0</v>
      </c>
      <c r="H13" s="20">
        <v>2815</v>
      </c>
      <c r="I13" s="20">
        <v>0</v>
      </c>
      <c r="J13" s="20">
        <v>212</v>
      </c>
      <c r="K13" s="20">
        <v>0</v>
      </c>
      <c r="L13" s="20">
        <v>116</v>
      </c>
      <c r="M13" s="20">
        <v>167</v>
      </c>
      <c r="N13" s="20">
        <v>2055</v>
      </c>
      <c r="O13" s="20">
        <v>12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161</v>
      </c>
      <c r="D22" s="24">
        <v>0</v>
      </c>
      <c r="E22" s="20">
        <v>1</v>
      </c>
      <c r="F22" s="20">
        <v>0</v>
      </c>
      <c r="G22" s="20">
        <v>0</v>
      </c>
      <c r="H22" s="20">
        <v>144</v>
      </c>
      <c r="I22" s="20">
        <v>0</v>
      </c>
      <c r="J22" s="20">
        <v>14</v>
      </c>
      <c r="K22" s="20">
        <v>0</v>
      </c>
      <c r="L22" s="20">
        <v>10</v>
      </c>
      <c r="M22" s="20">
        <v>0</v>
      </c>
      <c r="N22" s="20">
        <v>105</v>
      </c>
      <c r="O22" s="20">
        <v>2</v>
      </c>
    </row>
    <row r="23" spans="1:16" ht="15" customHeight="1" x14ac:dyDescent="0.3">
      <c r="A23" s="17" t="s">
        <v>87</v>
      </c>
      <c r="B23" s="18"/>
      <c r="C23" s="28">
        <v>192</v>
      </c>
      <c r="D23" s="24">
        <v>0</v>
      </c>
      <c r="E23" s="20">
        <v>3</v>
      </c>
      <c r="F23" s="20">
        <v>0</v>
      </c>
      <c r="G23" s="20">
        <v>0</v>
      </c>
      <c r="H23" s="20">
        <v>173</v>
      </c>
      <c r="I23" s="20">
        <v>2</v>
      </c>
      <c r="J23" s="20">
        <v>16</v>
      </c>
      <c r="K23" s="20">
        <v>1</v>
      </c>
      <c r="L23" s="20">
        <v>3</v>
      </c>
      <c r="M23" s="20">
        <v>0</v>
      </c>
      <c r="N23" s="20">
        <v>112</v>
      </c>
      <c r="O23" s="20">
        <v>10</v>
      </c>
    </row>
    <row r="24" spans="1:16" ht="15" customHeight="1" thickBot="1" x14ac:dyDescent="0.35">
      <c r="A24" s="1" t="s">
        <v>90</v>
      </c>
      <c r="B24" s="2"/>
      <c r="C24" s="28">
        <v>193</v>
      </c>
      <c r="D24" s="4">
        <v>0</v>
      </c>
      <c r="E24" s="4">
        <v>0</v>
      </c>
      <c r="F24" s="4">
        <v>0</v>
      </c>
      <c r="G24" s="4">
        <v>168</v>
      </c>
      <c r="H24" s="4">
        <v>0</v>
      </c>
      <c r="I24" s="4">
        <v>21</v>
      </c>
      <c r="J24" s="4">
        <v>0</v>
      </c>
      <c r="K24" s="4">
        <v>7</v>
      </c>
      <c r="L24" s="4">
        <v>2</v>
      </c>
      <c r="M24" s="4">
        <v>108</v>
      </c>
      <c r="N24" s="4">
        <v>5</v>
      </c>
      <c r="O24" s="4"/>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2:P29"/>
  <sheetViews>
    <sheetView topLeftCell="A16" workbookViewId="0">
      <selection activeCell="D24" sqref="D24:O25"/>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52</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4857</v>
      </c>
      <c r="D11" s="20">
        <v>127</v>
      </c>
      <c r="E11" s="20">
        <v>0</v>
      </c>
      <c r="F11" s="20">
        <v>0</v>
      </c>
      <c r="G11" s="20">
        <v>0</v>
      </c>
      <c r="H11" s="20">
        <v>98</v>
      </c>
      <c r="I11" s="20">
        <v>18</v>
      </c>
      <c r="J11" s="20">
        <v>1</v>
      </c>
      <c r="K11" s="20">
        <v>2826</v>
      </c>
      <c r="L11" s="20">
        <v>426</v>
      </c>
      <c r="M11" s="20">
        <v>23</v>
      </c>
      <c r="N11" s="20">
        <v>1337</v>
      </c>
      <c r="O11" s="20">
        <v>1</v>
      </c>
    </row>
    <row r="12" spans="1:16" ht="15" customHeight="1" x14ac:dyDescent="0.3">
      <c r="A12" s="17" t="s">
        <v>87</v>
      </c>
      <c r="B12" s="18"/>
      <c r="C12" s="19">
        <f t="shared" si="0"/>
        <v>6021</v>
      </c>
      <c r="D12" s="20">
        <v>36</v>
      </c>
      <c r="E12" s="20">
        <v>0</v>
      </c>
      <c r="F12" s="20">
        <v>0</v>
      </c>
      <c r="G12" s="20">
        <v>0</v>
      </c>
      <c r="H12" s="20">
        <v>286</v>
      </c>
      <c r="I12" s="20">
        <v>77</v>
      </c>
      <c r="J12" s="20">
        <v>1</v>
      </c>
      <c r="K12" s="20">
        <v>3262</v>
      </c>
      <c r="L12" s="20">
        <v>349</v>
      </c>
      <c r="M12" s="20">
        <v>28</v>
      </c>
      <c r="N12" s="20">
        <v>1978</v>
      </c>
      <c r="O12" s="20">
        <v>4</v>
      </c>
    </row>
    <row r="13" spans="1:16" ht="15" customHeight="1" x14ac:dyDescent="0.3">
      <c r="A13" s="17" t="s">
        <v>90</v>
      </c>
      <c r="B13" s="18"/>
      <c r="C13" s="19">
        <v>5238</v>
      </c>
      <c r="D13" s="20">
        <v>23</v>
      </c>
      <c r="E13" s="20">
        <v>0</v>
      </c>
      <c r="F13" s="20">
        <v>0</v>
      </c>
      <c r="G13" s="20">
        <v>0</v>
      </c>
      <c r="H13" s="20">
        <v>116</v>
      </c>
      <c r="I13" s="20">
        <v>11</v>
      </c>
      <c r="J13" s="20">
        <v>10</v>
      </c>
      <c r="K13" s="20">
        <v>2811</v>
      </c>
      <c r="L13" s="20">
        <v>262</v>
      </c>
      <c r="M13" s="20">
        <v>147</v>
      </c>
      <c r="N13" s="20">
        <v>1847</v>
      </c>
      <c r="O13" s="20">
        <v>11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172</v>
      </c>
      <c r="D22" s="24">
        <v>5</v>
      </c>
      <c r="E22" s="20">
        <v>0</v>
      </c>
      <c r="F22" s="20">
        <v>0</v>
      </c>
      <c r="G22" s="20">
        <v>0</v>
      </c>
      <c r="H22" s="20">
        <v>9</v>
      </c>
      <c r="I22" s="20">
        <v>6</v>
      </c>
      <c r="J22" s="20">
        <v>1</v>
      </c>
      <c r="K22" s="20">
        <v>152</v>
      </c>
      <c r="L22" s="20">
        <v>11</v>
      </c>
      <c r="M22" s="20">
        <v>1</v>
      </c>
      <c r="N22" s="20">
        <v>83</v>
      </c>
      <c r="O22" s="20">
        <v>1</v>
      </c>
    </row>
    <row r="23" spans="1:16" ht="15" customHeight="1" x14ac:dyDescent="0.3">
      <c r="A23" s="17" t="s">
        <v>87</v>
      </c>
      <c r="B23" s="18"/>
      <c r="C23" s="28">
        <v>209</v>
      </c>
      <c r="D23" s="24">
        <v>9</v>
      </c>
      <c r="E23" s="20">
        <v>0</v>
      </c>
      <c r="F23" s="20">
        <v>0</v>
      </c>
      <c r="G23" s="20">
        <v>0</v>
      </c>
      <c r="H23" s="20">
        <v>21</v>
      </c>
      <c r="I23" s="20">
        <v>6</v>
      </c>
      <c r="J23" s="20">
        <v>1</v>
      </c>
      <c r="K23" s="20">
        <v>182</v>
      </c>
      <c r="L23" s="20">
        <v>7</v>
      </c>
      <c r="M23" s="20">
        <v>2</v>
      </c>
      <c r="N23" s="20">
        <v>114</v>
      </c>
      <c r="O23" s="20">
        <v>1</v>
      </c>
    </row>
    <row r="24" spans="1:16" ht="15" customHeight="1" thickBot="1" x14ac:dyDescent="0.35">
      <c r="A24" s="1" t="s">
        <v>90</v>
      </c>
      <c r="B24" s="2"/>
      <c r="C24" s="29">
        <v>208</v>
      </c>
      <c r="D24" s="4">
        <v>6</v>
      </c>
      <c r="E24" s="4">
        <v>0</v>
      </c>
      <c r="F24" s="4">
        <v>0</v>
      </c>
      <c r="G24" s="4">
        <v>0</v>
      </c>
      <c r="H24" s="4">
        <v>16</v>
      </c>
      <c r="I24" s="4">
        <v>2</v>
      </c>
      <c r="J24" s="4">
        <v>1</v>
      </c>
      <c r="K24" s="4">
        <v>187</v>
      </c>
      <c r="L24" s="4">
        <v>12</v>
      </c>
      <c r="M24" s="4">
        <v>1</v>
      </c>
      <c r="N24" s="4">
        <v>108</v>
      </c>
      <c r="O24" s="4">
        <v>3</v>
      </c>
    </row>
    <row r="25" spans="1:16" ht="15" customHeight="1" x14ac:dyDescent="0.3">
      <c r="A25" s="25"/>
      <c r="B25" s="25"/>
      <c r="D25" s="22"/>
      <c r="E25" s="22"/>
      <c r="F25" s="22"/>
      <c r="G25" s="22"/>
      <c r="H25" s="22"/>
      <c r="I25" s="22"/>
      <c r="J25" s="22"/>
      <c r="K25" s="22"/>
      <c r="L25" s="22"/>
      <c r="M25" s="22"/>
      <c r="N25" s="22"/>
      <c r="O25" s="22"/>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2:P29"/>
  <sheetViews>
    <sheetView topLeftCell="A17" workbookViewId="0">
      <selection activeCell="D24" sqref="D24:O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53</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16375</v>
      </c>
      <c r="D11" s="20">
        <v>4</v>
      </c>
      <c r="E11" s="20">
        <v>11195</v>
      </c>
      <c r="F11" s="20">
        <v>113</v>
      </c>
      <c r="G11" s="20">
        <v>6</v>
      </c>
      <c r="H11" s="20">
        <v>460</v>
      </c>
      <c r="I11" s="20">
        <v>50</v>
      </c>
      <c r="J11" s="20">
        <v>6</v>
      </c>
      <c r="K11" s="20">
        <v>23</v>
      </c>
      <c r="L11" s="20">
        <v>537</v>
      </c>
      <c r="M11" s="20">
        <v>184</v>
      </c>
      <c r="N11" s="20">
        <v>3759</v>
      </c>
      <c r="O11" s="20">
        <v>38</v>
      </c>
    </row>
    <row r="12" spans="1:16" ht="15" customHeight="1" x14ac:dyDescent="0.3">
      <c r="A12" s="17" t="s">
        <v>87</v>
      </c>
      <c r="B12" s="18"/>
      <c r="C12" s="19">
        <f t="shared" si="0"/>
        <v>18891</v>
      </c>
      <c r="D12" s="20">
        <v>2</v>
      </c>
      <c r="E12" s="20">
        <v>12353</v>
      </c>
      <c r="F12" s="20">
        <v>130</v>
      </c>
      <c r="G12" s="20">
        <v>7</v>
      </c>
      <c r="H12" s="20">
        <v>797</v>
      </c>
      <c r="I12" s="20">
        <v>8</v>
      </c>
      <c r="J12" s="20">
        <v>7</v>
      </c>
      <c r="K12" s="20">
        <v>7</v>
      </c>
      <c r="L12" s="20">
        <v>465</v>
      </c>
      <c r="M12" s="20">
        <v>130</v>
      </c>
      <c r="N12" s="20">
        <v>4961</v>
      </c>
      <c r="O12" s="20">
        <v>24</v>
      </c>
    </row>
    <row r="13" spans="1:16" ht="15" customHeight="1" x14ac:dyDescent="0.3">
      <c r="A13" s="17" t="s">
        <v>90</v>
      </c>
      <c r="B13" s="18"/>
      <c r="C13" s="19">
        <v>19973</v>
      </c>
      <c r="D13" s="20">
        <v>0</v>
      </c>
      <c r="E13" s="20">
        <v>13330</v>
      </c>
      <c r="F13" s="20">
        <v>113</v>
      </c>
      <c r="G13" s="20">
        <v>6</v>
      </c>
      <c r="H13" s="20">
        <v>835</v>
      </c>
      <c r="I13" s="20">
        <v>9</v>
      </c>
      <c r="J13" s="20">
        <v>40</v>
      </c>
      <c r="K13" s="20">
        <v>1</v>
      </c>
      <c r="L13" s="20">
        <v>287</v>
      </c>
      <c r="M13" s="20">
        <v>144</v>
      </c>
      <c r="N13" s="20">
        <v>5173</v>
      </c>
      <c r="O13" s="20">
        <v>35</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579</v>
      </c>
      <c r="D22" s="24">
        <v>2</v>
      </c>
      <c r="E22" s="20">
        <v>559</v>
      </c>
      <c r="F22" s="20">
        <v>4</v>
      </c>
      <c r="G22" s="20">
        <v>2</v>
      </c>
      <c r="H22" s="20">
        <v>69</v>
      </c>
      <c r="I22" s="20">
        <v>4</v>
      </c>
      <c r="J22" s="20">
        <v>2</v>
      </c>
      <c r="K22" s="20">
        <v>3</v>
      </c>
      <c r="L22" s="20">
        <v>22</v>
      </c>
      <c r="M22" s="20">
        <v>2</v>
      </c>
      <c r="N22" s="20">
        <v>230</v>
      </c>
      <c r="O22" s="20">
        <v>10</v>
      </c>
    </row>
    <row r="23" spans="1:16" ht="15" customHeight="1" x14ac:dyDescent="0.3">
      <c r="A23" s="17" t="s">
        <v>87</v>
      </c>
      <c r="B23" s="18"/>
      <c r="C23" s="28">
        <v>675</v>
      </c>
      <c r="D23" s="24">
        <v>1</v>
      </c>
      <c r="E23" s="20">
        <v>637</v>
      </c>
      <c r="F23" s="20">
        <v>5</v>
      </c>
      <c r="G23" s="20">
        <v>2</v>
      </c>
      <c r="H23" s="20">
        <v>101</v>
      </c>
      <c r="I23" s="20">
        <v>1</v>
      </c>
      <c r="J23" s="20">
        <v>3</v>
      </c>
      <c r="K23" s="20">
        <v>3</v>
      </c>
      <c r="L23" s="20">
        <v>22</v>
      </c>
      <c r="M23" s="20">
        <v>1</v>
      </c>
      <c r="N23" s="20">
        <v>289</v>
      </c>
      <c r="O23" s="20">
        <v>7</v>
      </c>
    </row>
    <row r="24" spans="1:16" ht="15" customHeight="1" thickBot="1" x14ac:dyDescent="0.35">
      <c r="A24" s="1" t="s">
        <v>90</v>
      </c>
      <c r="B24" s="2"/>
      <c r="C24" s="29">
        <v>716</v>
      </c>
      <c r="D24" s="4">
        <v>0</v>
      </c>
      <c r="E24" s="4">
        <v>675</v>
      </c>
      <c r="F24" s="4">
        <v>2</v>
      </c>
      <c r="G24" s="4">
        <v>1</v>
      </c>
      <c r="H24" s="4">
        <v>99</v>
      </c>
      <c r="I24" s="4">
        <v>4</v>
      </c>
      <c r="J24" s="4">
        <v>7</v>
      </c>
      <c r="K24" s="4">
        <v>1</v>
      </c>
      <c r="L24" s="4">
        <v>19</v>
      </c>
      <c r="M24" s="4">
        <v>1</v>
      </c>
      <c r="N24" s="4">
        <v>339</v>
      </c>
      <c r="O24" s="4">
        <v>9</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2:P29"/>
  <sheetViews>
    <sheetView topLeftCell="A13" workbookViewId="0">
      <selection activeCell="D25" sqref="D25"/>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54</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3049</v>
      </c>
      <c r="D11" s="20">
        <v>0</v>
      </c>
      <c r="E11" s="20">
        <v>1387</v>
      </c>
      <c r="F11" s="20">
        <v>0</v>
      </c>
      <c r="G11" s="20">
        <v>0</v>
      </c>
      <c r="H11" s="20">
        <v>293</v>
      </c>
      <c r="I11" s="20">
        <v>0</v>
      </c>
      <c r="J11" s="20">
        <v>1</v>
      </c>
      <c r="K11" s="20">
        <v>0</v>
      </c>
      <c r="L11" s="20">
        <v>814</v>
      </c>
      <c r="M11" s="20">
        <v>0</v>
      </c>
      <c r="N11" s="20">
        <v>545</v>
      </c>
      <c r="O11" s="20">
        <v>9</v>
      </c>
    </row>
    <row r="12" spans="1:16" ht="15" customHeight="1" x14ac:dyDescent="0.3">
      <c r="A12" s="17" t="s">
        <v>87</v>
      </c>
      <c r="B12" s="18"/>
      <c r="C12" s="19">
        <f t="shared" si="0"/>
        <v>3840</v>
      </c>
      <c r="D12" s="20">
        <v>0</v>
      </c>
      <c r="E12" s="20">
        <v>1454</v>
      </c>
      <c r="F12" s="20">
        <v>0</v>
      </c>
      <c r="G12" s="20">
        <v>0</v>
      </c>
      <c r="H12" s="20">
        <v>601</v>
      </c>
      <c r="I12" s="20">
        <v>0</v>
      </c>
      <c r="J12" s="20">
        <v>0</v>
      </c>
      <c r="K12" s="20">
        <v>0</v>
      </c>
      <c r="L12" s="20">
        <v>823</v>
      </c>
      <c r="M12" s="20">
        <v>0</v>
      </c>
      <c r="N12" s="20">
        <v>960</v>
      </c>
      <c r="O12" s="20">
        <v>2</v>
      </c>
    </row>
    <row r="13" spans="1:16" ht="15" customHeight="1" x14ac:dyDescent="0.3">
      <c r="A13" s="17" t="s">
        <v>90</v>
      </c>
      <c r="B13" s="18"/>
      <c r="C13" s="19">
        <v>4381</v>
      </c>
      <c r="D13" s="20">
        <v>0</v>
      </c>
      <c r="E13" s="20">
        <v>1800</v>
      </c>
      <c r="F13" s="20">
        <v>0</v>
      </c>
      <c r="G13" s="20">
        <v>0</v>
      </c>
      <c r="H13" s="20">
        <v>482</v>
      </c>
      <c r="I13" s="20">
        <v>0</v>
      </c>
      <c r="J13" s="20">
        <v>0</v>
      </c>
      <c r="K13" s="20">
        <v>0</v>
      </c>
      <c r="L13" s="20">
        <v>771</v>
      </c>
      <c r="M13" s="20">
        <v>0</v>
      </c>
      <c r="N13" s="20">
        <v>1327</v>
      </c>
      <c r="O13" s="20">
        <v>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55</v>
      </c>
      <c r="D22" s="24">
        <v>0</v>
      </c>
      <c r="E22" s="20">
        <v>40</v>
      </c>
      <c r="F22" s="20">
        <v>0</v>
      </c>
      <c r="G22" s="20">
        <v>0</v>
      </c>
      <c r="H22" s="20">
        <v>22</v>
      </c>
      <c r="I22" s="20">
        <v>0</v>
      </c>
      <c r="J22" s="20">
        <v>1</v>
      </c>
      <c r="K22" s="20">
        <v>0</v>
      </c>
      <c r="L22" s="20">
        <v>15</v>
      </c>
      <c r="M22" s="20">
        <v>0</v>
      </c>
      <c r="N22" s="20">
        <v>31</v>
      </c>
      <c r="O22" s="20">
        <v>2</v>
      </c>
    </row>
    <row r="23" spans="1:16" ht="15" customHeight="1" x14ac:dyDescent="0.3">
      <c r="A23" s="17" t="s">
        <v>87</v>
      </c>
      <c r="B23" s="18"/>
      <c r="C23" s="28">
        <v>70</v>
      </c>
      <c r="D23" s="24">
        <v>0</v>
      </c>
      <c r="E23" s="20">
        <v>48</v>
      </c>
      <c r="F23" s="20">
        <v>0</v>
      </c>
      <c r="G23" s="20">
        <v>0</v>
      </c>
      <c r="H23" s="20">
        <v>33</v>
      </c>
      <c r="I23" s="20">
        <v>0</v>
      </c>
      <c r="J23" s="20">
        <v>0</v>
      </c>
      <c r="K23" s="20">
        <v>0</v>
      </c>
      <c r="L23" s="20">
        <v>17</v>
      </c>
      <c r="M23" s="20">
        <v>0</v>
      </c>
      <c r="N23" s="20">
        <v>48</v>
      </c>
      <c r="O23" s="20">
        <v>1</v>
      </c>
    </row>
    <row r="24" spans="1:16" ht="15" customHeight="1" thickBot="1" x14ac:dyDescent="0.35">
      <c r="A24" s="1" t="s">
        <v>90</v>
      </c>
      <c r="B24" s="2"/>
      <c r="C24" s="29">
        <v>91</v>
      </c>
      <c r="D24" s="4">
        <v>0</v>
      </c>
      <c r="E24" s="4">
        <v>58</v>
      </c>
      <c r="F24" s="4">
        <v>0</v>
      </c>
      <c r="G24" s="4">
        <v>0</v>
      </c>
      <c r="H24" s="4">
        <v>45</v>
      </c>
      <c r="I24" s="4">
        <v>0</v>
      </c>
      <c r="J24" s="4">
        <v>0</v>
      </c>
      <c r="K24" s="4">
        <v>0</v>
      </c>
      <c r="L24" s="4">
        <v>19</v>
      </c>
      <c r="M24" s="4">
        <v>0</v>
      </c>
      <c r="N24" s="4">
        <v>63</v>
      </c>
      <c r="O24" s="4">
        <v>1</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2:P29"/>
  <sheetViews>
    <sheetView topLeftCell="A16" workbookViewId="0">
      <selection activeCell="A26" sqref="A26:O29"/>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55</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6173</v>
      </c>
      <c r="D11" s="20">
        <v>0</v>
      </c>
      <c r="E11" s="20">
        <v>2016</v>
      </c>
      <c r="F11" s="20">
        <v>5</v>
      </c>
      <c r="G11" s="20">
        <v>0</v>
      </c>
      <c r="H11" s="20">
        <v>857</v>
      </c>
      <c r="I11" s="20">
        <v>0</v>
      </c>
      <c r="J11" s="20">
        <v>0</v>
      </c>
      <c r="K11" s="20">
        <v>0</v>
      </c>
      <c r="L11" s="20">
        <v>1802</v>
      </c>
      <c r="M11" s="20">
        <v>222</v>
      </c>
      <c r="N11" s="20">
        <v>1244</v>
      </c>
      <c r="O11" s="20">
        <v>27</v>
      </c>
    </row>
    <row r="12" spans="1:16" ht="15" customHeight="1" x14ac:dyDescent="0.3">
      <c r="A12" s="17" t="s">
        <v>87</v>
      </c>
      <c r="B12" s="18"/>
      <c r="C12" s="19">
        <f t="shared" si="0"/>
        <v>8310</v>
      </c>
      <c r="D12" s="20">
        <v>0</v>
      </c>
      <c r="E12" s="20">
        <v>2557</v>
      </c>
      <c r="F12" s="20">
        <v>4</v>
      </c>
      <c r="G12" s="20">
        <v>0</v>
      </c>
      <c r="H12" s="20">
        <v>1378</v>
      </c>
      <c r="I12" s="20">
        <v>0</v>
      </c>
      <c r="J12" s="20">
        <v>6</v>
      </c>
      <c r="K12" s="20">
        <v>0</v>
      </c>
      <c r="L12" s="20">
        <v>1423</v>
      </c>
      <c r="M12" s="20">
        <v>195</v>
      </c>
      <c r="N12" s="20">
        <v>2734</v>
      </c>
      <c r="O12" s="20">
        <v>13</v>
      </c>
    </row>
    <row r="13" spans="1:16" ht="15" customHeight="1" x14ac:dyDescent="0.3">
      <c r="A13" s="17" t="s">
        <v>90</v>
      </c>
      <c r="B13" s="18"/>
      <c r="C13" s="19">
        <v>8266</v>
      </c>
      <c r="D13" s="20">
        <v>0</v>
      </c>
      <c r="E13" s="20">
        <v>2384</v>
      </c>
      <c r="F13" s="20">
        <v>0</v>
      </c>
      <c r="G13" s="20">
        <v>0</v>
      </c>
      <c r="H13" s="20">
        <v>1636</v>
      </c>
      <c r="I13" s="20">
        <v>0</v>
      </c>
      <c r="J13" s="20">
        <v>5</v>
      </c>
      <c r="K13" s="20">
        <v>0</v>
      </c>
      <c r="L13" s="20">
        <v>1608</v>
      </c>
      <c r="M13" s="20">
        <v>0</v>
      </c>
      <c r="N13" s="20">
        <v>2627</v>
      </c>
      <c r="O13" s="20">
        <v>6</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190</v>
      </c>
      <c r="D22" s="24">
        <v>0</v>
      </c>
      <c r="E22" s="20">
        <v>115</v>
      </c>
      <c r="F22" s="20">
        <v>2</v>
      </c>
      <c r="G22" s="20">
        <v>0</v>
      </c>
      <c r="H22" s="20">
        <v>68</v>
      </c>
      <c r="I22" s="20">
        <v>0</v>
      </c>
      <c r="J22" s="20">
        <v>0</v>
      </c>
      <c r="K22" s="20">
        <v>0</v>
      </c>
      <c r="L22" s="20">
        <v>45</v>
      </c>
      <c r="M22" s="20">
        <v>2</v>
      </c>
      <c r="N22" s="20">
        <v>82</v>
      </c>
      <c r="O22" s="20">
        <v>11</v>
      </c>
    </row>
    <row r="23" spans="1:16" ht="15" customHeight="1" x14ac:dyDescent="0.3">
      <c r="A23" s="17" t="s">
        <v>87</v>
      </c>
      <c r="B23" s="18"/>
      <c r="C23" s="28">
        <v>232</v>
      </c>
      <c r="D23" s="24">
        <v>0</v>
      </c>
      <c r="E23" s="20">
        <v>140</v>
      </c>
      <c r="F23" s="20">
        <v>1</v>
      </c>
      <c r="G23" s="20">
        <v>0</v>
      </c>
      <c r="H23" s="20">
        <v>117</v>
      </c>
      <c r="I23" s="20">
        <v>0</v>
      </c>
      <c r="J23" s="20">
        <v>2</v>
      </c>
      <c r="K23" s="20">
        <v>0</v>
      </c>
      <c r="L23" s="20">
        <v>44</v>
      </c>
      <c r="M23" s="20">
        <v>4</v>
      </c>
      <c r="N23" s="20">
        <v>110</v>
      </c>
      <c r="O23" s="20">
        <v>8</v>
      </c>
    </row>
    <row r="24" spans="1:16" ht="15" customHeight="1" thickBot="1" x14ac:dyDescent="0.35">
      <c r="A24" s="1" t="s">
        <v>90</v>
      </c>
      <c r="B24" s="2"/>
      <c r="C24" s="29">
        <v>218</v>
      </c>
      <c r="D24" s="4">
        <v>0</v>
      </c>
      <c r="E24" s="4">
        <v>127</v>
      </c>
      <c r="F24" s="4">
        <v>0</v>
      </c>
      <c r="G24" s="4">
        <v>0</v>
      </c>
      <c r="H24" s="4">
        <v>116</v>
      </c>
      <c r="I24" s="4">
        <v>0</v>
      </c>
      <c r="J24" s="4">
        <v>2</v>
      </c>
      <c r="K24" s="4">
        <v>0</v>
      </c>
      <c r="L24" s="4">
        <v>42</v>
      </c>
      <c r="M24" s="4">
        <v>0</v>
      </c>
      <c r="N24" s="4">
        <v>114</v>
      </c>
      <c r="O24" s="4">
        <v>4</v>
      </c>
    </row>
    <row r="25" spans="1:16" ht="15" customHeight="1" x14ac:dyDescent="0.3">
      <c r="A25" s="25"/>
      <c r="B25" s="25"/>
      <c r="D25" s="22"/>
      <c r="E25" s="22"/>
      <c r="F25" s="22"/>
      <c r="G25" s="22"/>
      <c r="H25" s="22"/>
      <c r="I25" s="22"/>
      <c r="J25" s="22"/>
      <c r="K25" s="22"/>
      <c r="L25" s="22"/>
      <c r="M25" s="22"/>
      <c r="N25" s="22"/>
      <c r="O25" s="22"/>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2:P30"/>
  <sheetViews>
    <sheetView topLeftCell="A13" workbookViewId="0">
      <selection activeCell="F26" sqref="F26"/>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56</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9106</v>
      </c>
      <c r="D11" s="20">
        <v>0</v>
      </c>
      <c r="E11" s="20">
        <v>159</v>
      </c>
      <c r="F11" s="20">
        <v>6201</v>
      </c>
      <c r="G11" s="20">
        <v>0</v>
      </c>
      <c r="H11" s="20">
        <v>229</v>
      </c>
      <c r="I11" s="20">
        <v>10</v>
      </c>
      <c r="J11" s="20">
        <v>10</v>
      </c>
      <c r="K11" s="20">
        <v>0</v>
      </c>
      <c r="L11" s="20">
        <v>39</v>
      </c>
      <c r="M11" s="20">
        <v>181</v>
      </c>
      <c r="N11" s="20">
        <v>2264</v>
      </c>
      <c r="O11" s="20">
        <v>13</v>
      </c>
    </row>
    <row r="12" spans="1:16" ht="15" customHeight="1" x14ac:dyDescent="0.3">
      <c r="A12" s="17" t="s">
        <v>87</v>
      </c>
      <c r="B12" s="18"/>
      <c r="C12" s="19">
        <f t="shared" si="0"/>
        <v>12179</v>
      </c>
      <c r="D12" s="20">
        <v>0</v>
      </c>
      <c r="E12" s="20">
        <v>209</v>
      </c>
      <c r="F12" s="20">
        <v>8211</v>
      </c>
      <c r="G12" s="20">
        <v>0</v>
      </c>
      <c r="H12" s="20">
        <v>352</v>
      </c>
      <c r="I12" s="20">
        <v>69</v>
      </c>
      <c r="J12" s="20">
        <v>22</v>
      </c>
      <c r="K12" s="20">
        <v>70</v>
      </c>
      <c r="L12" s="20">
        <v>19</v>
      </c>
      <c r="M12" s="20">
        <v>206</v>
      </c>
      <c r="N12" s="20">
        <v>3017</v>
      </c>
      <c r="O12" s="20">
        <v>4</v>
      </c>
    </row>
    <row r="13" spans="1:16" ht="15" customHeight="1" x14ac:dyDescent="0.3">
      <c r="A13" s="17" t="s">
        <v>90</v>
      </c>
      <c r="B13" s="18"/>
      <c r="C13" s="19">
        <v>11322</v>
      </c>
      <c r="D13" s="20">
        <v>0</v>
      </c>
      <c r="E13" s="20">
        <v>173</v>
      </c>
      <c r="F13" s="20">
        <v>7435</v>
      </c>
      <c r="G13" s="20">
        <v>0</v>
      </c>
      <c r="H13" s="20">
        <v>478</v>
      </c>
      <c r="I13" s="20">
        <v>0</v>
      </c>
      <c r="J13" s="20">
        <v>12</v>
      </c>
      <c r="K13" s="20">
        <v>0</v>
      </c>
      <c r="L13" s="20">
        <v>0</v>
      </c>
      <c r="M13" s="20">
        <v>128</v>
      </c>
      <c r="N13" s="20">
        <v>3094</v>
      </c>
      <c r="O13" s="20">
        <v>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291</v>
      </c>
      <c r="D22" s="24">
        <v>0</v>
      </c>
      <c r="E22" s="20">
        <v>21</v>
      </c>
      <c r="F22" s="20">
        <v>267</v>
      </c>
      <c r="G22" s="20">
        <v>0</v>
      </c>
      <c r="H22" s="20">
        <v>30</v>
      </c>
      <c r="I22" s="20">
        <v>1</v>
      </c>
      <c r="J22" s="20">
        <v>1</v>
      </c>
      <c r="K22" s="20">
        <v>0</v>
      </c>
      <c r="L22" s="20">
        <v>2</v>
      </c>
      <c r="M22" s="20">
        <v>1</v>
      </c>
      <c r="N22" s="20">
        <v>119</v>
      </c>
      <c r="O22" s="20">
        <v>4</v>
      </c>
    </row>
    <row r="23" spans="1:16" ht="15" customHeight="1" x14ac:dyDescent="0.3">
      <c r="A23" s="17" t="s">
        <v>87</v>
      </c>
      <c r="B23" s="18"/>
      <c r="C23" s="28">
        <v>363</v>
      </c>
      <c r="D23" s="24">
        <v>0</v>
      </c>
      <c r="E23" s="20">
        <v>24</v>
      </c>
      <c r="F23" s="20">
        <v>334</v>
      </c>
      <c r="G23" s="20">
        <v>0</v>
      </c>
      <c r="H23" s="20">
        <v>36</v>
      </c>
      <c r="I23" s="20">
        <v>1</v>
      </c>
      <c r="J23" s="20">
        <v>2</v>
      </c>
      <c r="K23" s="20">
        <v>1</v>
      </c>
      <c r="L23" s="20">
        <v>1</v>
      </c>
      <c r="M23" s="20">
        <v>2</v>
      </c>
      <c r="N23" s="20">
        <v>146</v>
      </c>
      <c r="O23" s="20">
        <v>1</v>
      </c>
    </row>
    <row r="24" spans="1:16" ht="15" customHeight="1" x14ac:dyDescent="0.3">
      <c r="A24" s="17" t="s">
        <v>90</v>
      </c>
      <c r="B24" s="18"/>
      <c r="C24" s="28">
        <v>360</v>
      </c>
      <c r="D24" s="20">
        <v>0</v>
      </c>
      <c r="E24" s="20">
        <v>20</v>
      </c>
      <c r="F24" s="20">
        <v>327</v>
      </c>
      <c r="G24" s="20">
        <v>0</v>
      </c>
      <c r="H24" s="20">
        <v>56</v>
      </c>
      <c r="I24" s="20">
        <v>0</v>
      </c>
      <c r="J24" s="20">
        <v>1</v>
      </c>
      <c r="K24" s="20">
        <v>0</v>
      </c>
      <c r="L24" s="20">
        <v>0</v>
      </c>
      <c r="M24" s="20">
        <v>2</v>
      </c>
      <c r="N24" s="20">
        <v>177</v>
      </c>
      <c r="O24" s="20">
        <v>2</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65" t="s">
        <v>84</v>
      </c>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row r="30" spans="1:16" x14ac:dyDescent="0.3">
      <c r="A30" s="66"/>
      <c r="B30" s="66"/>
      <c r="C30" s="66"/>
      <c r="D30" s="66"/>
      <c r="E30" s="66"/>
      <c r="F30" s="66"/>
      <c r="G30" s="66"/>
      <c r="H30" s="66"/>
      <c r="I30" s="66"/>
      <c r="J30" s="66"/>
      <c r="K30" s="66"/>
      <c r="L30" s="66"/>
      <c r="M30" s="66"/>
      <c r="N30" s="66"/>
      <c r="O30" s="66"/>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2:P29"/>
  <sheetViews>
    <sheetView topLeftCell="A19" workbookViewId="0">
      <selection activeCell="A26" sqref="A26:O29"/>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57</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971</v>
      </c>
      <c r="D11" s="20">
        <v>0</v>
      </c>
      <c r="E11" s="20">
        <v>0</v>
      </c>
      <c r="F11" s="20">
        <v>0</v>
      </c>
      <c r="G11" s="20">
        <v>0</v>
      </c>
      <c r="H11" s="20">
        <v>366</v>
      </c>
      <c r="I11" s="20">
        <v>0</v>
      </c>
      <c r="J11" s="20">
        <v>0</v>
      </c>
      <c r="K11" s="20">
        <v>0</v>
      </c>
      <c r="L11" s="20">
        <v>252</v>
      </c>
      <c r="M11" s="20">
        <v>0</v>
      </c>
      <c r="N11" s="20">
        <v>343</v>
      </c>
      <c r="O11" s="20">
        <v>10</v>
      </c>
    </row>
    <row r="12" spans="1:16" ht="15" customHeight="1" x14ac:dyDescent="0.3">
      <c r="A12" s="17" t="s">
        <v>87</v>
      </c>
      <c r="B12" s="18"/>
      <c r="C12" s="19">
        <f t="shared" si="0"/>
        <v>1135</v>
      </c>
      <c r="D12" s="20">
        <v>0</v>
      </c>
      <c r="E12" s="20">
        <v>6</v>
      </c>
      <c r="F12" s="20">
        <v>0</v>
      </c>
      <c r="G12" s="20">
        <v>0</v>
      </c>
      <c r="H12" s="20">
        <v>498</v>
      </c>
      <c r="I12" s="20">
        <v>0</v>
      </c>
      <c r="J12" s="20">
        <v>0</v>
      </c>
      <c r="K12" s="20">
        <v>0</v>
      </c>
      <c r="L12" s="20">
        <v>191</v>
      </c>
      <c r="M12" s="20">
        <v>0</v>
      </c>
      <c r="N12" s="20">
        <v>425</v>
      </c>
      <c r="O12" s="20">
        <v>15</v>
      </c>
    </row>
    <row r="13" spans="1:16" ht="15" customHeight="1" x14ac:dyDescent="0.3">
      <c r="A13" s="17" t="s">
        <v>90</v>
      </c>
      <c r="B13" s="18"/>
      <c r="C13" s="19">
        <v>1158</v>
      </c>
      <c r="D13" s="20">
        <v>0</v>
      </c>
      <c r="E13" s="20">
        <v>7</v>
      </c>
      <c r="F13" s="20">
        <v>0</v>
      </c>
      <c r="G13" s="20">
        <v>0</v>
      </c>
      <c r="H13" s="20">
        <v>462</v>
      </c>
      <c r="I13" s="20">
        <v>0</v>
      </c>
      <c r="J13" s="20">
        <v>0</v>
      </c>
      <c r="K13" s="20">
        <v>0</v>
      </c>
      <c r="L13" s="20">
        <v>252</v>
      </c>
      <c r="M13" s="20">
        <v>0</v>
      </c>
      <c r="N13" s="20">
        <v>405</v>
      </c>
      <c r="O13" s="20">
        <v>32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21</v>
      </c>
      <c r="D22" s="24">
        <v>0</v>
      </c>
      <c r="E22" s="20">
        <v>0</v>
      </c>
      <c r="F22" s="20">
        <v>0</v>
      </c>
      <c r="G22" s="20">
        <v>0</v>
      </c>
      <c r="H22" s="20">
        <v>17</v>
      </c>
      <c r="I22" s="20">
        <v>0</v>
      </c>
      <c r="J22" s="20">
        <v>0</v>
      </c>
      <c r="K22" s="20">
        <v>0</v>
      </c>
      <c r="L22" s="20">
        <v>4</v>
      </c>
      <c r="M22" s="20">
        <v>0</v>
      </c>
      <c r="N22" s="20">
        <v>13</v>
      </c>
      <c r="O22" s="20">
        <v>1</v>
      </c>
    </row>
    <row r="23" spans="1:16" ht="15" customHeight="1" x14ac:dyDescent="0.3">
      <c r="A23" s="17" t="s">
        <v>87</v>
      </c>
      <c r="B23" s="18"/>
      <c r="C23" s="28">
        <v>33</v>
      </c>
      <c r="D23" s="24">
        <v>0</v>
      </c>
      <c r="E23" s="20">
        <v>2</v>
      </c>
      <c r="F23" s="20">
        <v>0</v>
      </c>
      <c r="G23" s="20">
        <v>0</v>
      </c>
      <c r="H23" s="20">
        <v>27</v>
      </c>
      <c r="I23" s="20">
        <v>0</v>
      </c>
      <c r="J23" s="20">
        <v>0</v>
      </c>
      <c r="K23" s="20">
        <v>0</v>
      </c>
      <c r="L23" s="20">
        <v>5</v>
      </c>
      <c r="M23" s="20">
        <v>0</v>
      </c>
      <c r="N23" s="20">
        <v>18</v>
      </c>
      <c r="O23" s="20">
        <v>1</v>
      </c>
    </row>
    <row r="24" spans="1:16" ht="15" customHeight="1" thickBot="1" x14ac:dyDescent="0.35">
      <c r="A24" s="1" t="s">
        <v>90</v>
      </c>
      <c r="B24" s="2"/>
      <c r="C24" s="29">
        <v>28</v>
      </c>
      <c r="D24" s="4">
        <v>0</v>
      </c>
      <c r="E24" s="4">
        <v>1</v>
      </c>
      <c r="F24" s="4">
        <v>0</v>
      </c>
      <c r="G24" s="4">
        <v>0</v>
      </c>
      <c r="H24" s="4">
        <v>23</v>
      </c>
      <c r="I24" s="4">
        <v>0</v>
      </c>
      <c r="J24" s="4">
        <v>0</v>
      </c>
      <c r="K24" s="4">
        <v>0</v>
      </c>
      <c r="L24" s="4">
        <v>9</v>
      </c>
      <c r="M24" s="4">
        <v>0</v>
      </c>
      <c r="N24" s="4">
        <v>15</v>
      </c>
      <c r="O24" s="4">
        <v>1</v>
      </c>
    </row>
    <row r="25" spans="1:16" ht="15" customHeight="1" x14ac:dyDescent="0.3">
      <c r="A25" s="25"/>
      <c r="B25" s="25"/>
      <c r="D25" s="22"/>
      <c r="E25" s="22"/>
      <c r="F25" s="22"/>
      <c r="G25" s="22"/>
      <c r="H25" s="22"/>
      <c r="I25" s="22"/>
      <c r="J25" s="22"/>
      <c r="K25" s="22"/>
      <c r="L25" s="22"/>
      <c r="M25" s="22"/>
      <c r="N25" s="22"/>
      <c r="O25" s="22"/>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2:P29"/>
  <sheetViews>
    <sheetView topLeftCell="A13" workbookViewId="0">
      <selection activeCell="M25" sqref="M25"/>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58</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770</v>
      </c>
      <c r="D11" s="20">
        <v>0</v>
      </c>
      <c r="E11" s="20">
        <v>0</v>
      </c>
      <c r="F11" s="20">
        <v>0</v>
      </c>
      <c r="G11" s="20">
        <v>0</v>
      </c>
      <c r="H11" s="20">
        <v>105</v>
      </c>
      <c r="I11" s="20">
        <v>70</v>
      </c>
      <c r="J11" s="20">
        <v>218</v>
      </c>
      <c r="K11" s="20">
        <v>120</v>
      </c>
      <c r="L11" s="20">
        <v>102</v>
      </c>
      <c r="M11" s="20">
        <v>0</v>
      </c>
      <c r="N11" s="20">
        <v>155</v>
      </c>
      <c r="O11" s="20">
        <v>0</v>
      </c>
    </row>
    <row r="12" spans="1:16" ht="15" customHeight="1" x14ac:dyDescent="0.3">
      <c r="A12" s="17" t="s">
        <v>87</v>
      </c>
      <c r="B12" s="18"/>
      <c r="C12" s="19">
        <f t="shared" si="0"/>
        <v>925</v>
      </c>
      <c r="D12" s="20">
        <v>0</v>
      </c>
      <c r="E12" s="20">
        <v>0</v>
      </c>
      <c r="F12" s="20">
        <v>0</v>
      </c>
      <c r="G12" s="20">
        <v>11</v>
      </c>
      <c r="H12" s="20">
        <v>163</v>
      </c>
      <c r="I12" s="20">
        <v>20</v>
      </c>
      <c r="J12" s="20">
        <v>375</v>
      </c>
      <c r="K12" s="20">
        <v>75</v>
      </c>
      <c r="L12" s="20">
        <v>78</v>
      </c>
      <c r="M12" s="20">
        <v>0</v>
      </c>
      <c r="N12" s="20">
        <v>203</v>
      </c>
      <c r="O12" s="20">
        <v>0</v>
      </c>
    </row>
    <row r="13" spans="1:16" ht="15" customHeight="1" x14ac:dyDescent="0.3">
      <c r="A13" s="17" t="s">
        <v>90</v>
      </c>
      <c r="B13" s="18"/>
      <c r="C13" s="19">
        <v>756</v>
      </c>
      <c r="D13" s="20">
        <v>0</v>
      </c>
      <c r="E13" s="20">
        <v>2</v>
      </c>
      <c r="F13" s="20">
        <v>0</v>
      </c>
      <c r="G13" s="20">
        <v>0</v>
      </c>
      <c r="H13" s="20">
        <v>189</v>
      </c>
      <c r="I13" s="20">
        <v>0</v>
      </c>
      <c r="J13" s="20">
        <v>238</v>
      </c>
      <c r="K13" s="20">
        <v>12</v>
      </c>
      <c r="L13" s="20">
        <v>76</v>
      </c>
      <c r="M13" s="20">
        <v>0</v>
      </c>
      <c r="N13" s="20">
        <v>199</v>
      </c>
      <c r="O13" s="20">
        <v>40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24</v>
      </c>
      <c r="D22" s="24">
        <v>0</v>
      </c>
      <c r="E22" s="20">
        <v>0</v>
      </c>
      <c r="F22" s="20">
        <v>0</v>
      </c>
      <c r="G22" s="20">
        <v>0</v>
      </c>
      <c r="H22" s="20">
        <v>10</v>
      </c>
      <c r="I22" s="20">
        <v>2</v>
      </c>
      <c r="J22" s="20">
        <v>16</v>
      </c>
      <c r="K22" s="20">
        <v>7</v>
      </c>
      <c r="L22" s="20">
        <v>2</v>
      </c>
      <c r="M22" s="20">
        <v>0</v>
      </c>
      <c r="N22" s="20">
        <v>16</v>
      </c>
      <c r="O22" s="20">
        <v>0</v>
      </c>
    </row>
    <row r="23" spans="1:16" ht="15" customHeight="1" x14ac:dyDescent="0.3">
      <c r="A23" s="17" t="s">
        <v>87</v>
      </c>
      <c r="B23" s="18"/>
      <c r="C23" s="28">
        <v>34</v>
      </c>
      <c r="D23" s="24">
        <v>0</v>
      </c>
      <c r="E23" s="20">
        <v>0</v>
      </c>
      <c r="F23" s="20">
        <v>0</v>
      </c>
      <c r="G23" s="20">
        <v>2</v>
      </c>
      <c r="H23" s="20">
        <v>19</v>
      </c>
      <c r="I23" s="20">
        <v>2</v>
      </c>
      <c r="J23" s="20">
        <v>17</v>
      </c>
      <c r="K23" s="20">
        <v>11</v>
      </c>
      <c r="L23" s="20">
        <v>2</v>
      </c>
      <c r="M23" s="20">
        <v>0</v>
      </c>
      <c r="N23" s="20">
        <v>24</v>
      </c>
      <c r="O23" s="20">
        <v>0</v>
      </c>
    </row>
    <row r="24" spans="1:16" ht="15" customHeight="1" thickBot="1" x14ac:dyDescent="0.35">
      <c r="A24" s="1" t="s">
        <v>90</v>
      </c>
      <c r="B24" s="2"/>
      <c r="C24" s="29">
        <v>31</v>
      </c>
      <c r="D24" s="4">
        <v>0</v>
      </c>
      <c r="E24" s="4">
        <v>2</v>
      </c>
      <c r="F24" s="4">
        <v>0</v>
      </c>
      <c r="G24" s="4">
        <v>0</v>
      </c>
      <c r="H24" s="4">
        <v>20</v>
      </c>
      <c r="I24" s="4">
        <v>0</v>
      </c>
      <c r="J24" s="4">
        <v>17</v>
      </c>
      <c r="K24" s="4">
        <v>3</v>
      </c>
      <c r="L24" s="4">
        <v>2</v>
      </c>
      <c r="M24" s="4">
        <v>0</v>
      </c>
      <c r="N24" s="4">
        <v>18</v>
      </c>
      <c r="O24" s="4">
        <v>5</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2:P29"/>
  <sheetViews>
    <sheetView topLeftCell="A16" workbookViewId="0">
      <selection activeCell="P24" sqref="P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59</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99420</v>
      </c>
      <c r="D11" s="20">
        <v>21</v>
      </c>
      <c r="E11" s="20">
        <v>257</v>
      </c>
      <c r="F11" s="20">
        <v>0</v>
      </c>
      <c r="G11" s="20">
        <v>71</v>
      </c>
      <c r="H11" s="20">
        <v>64219</v>
      </c>
      <c r="I11" s="20">
        <v>2</v>
      </c>
      <c r="J11" s="20">
        <v>639</v>
      </c>
      <c r="K11" s="20">
        <v>19</v>
      </c>
      <c r="L11" s="20">
        <v>3246</v>
      </c>
      <c r="M11" s="20">
        <v>1840</v>
      </c>
      <c r="N11" s="20">
        <v>28677</v>
      </c>
      <c r="O11" s="20">
        <v>429</v>
      </c>
    </row>
    <row r="12" spans="1:16" ht="15" customHeight="1" x14ac:dyDescent="0.3">
      <c r="A12" s="17" t="s">
        <v>87</v>
      </c>
      <c r="B12" s="18"/>
      <c r="C12" s="19">
        <f t="shared" si="0"/>
        <v>123357</v>
      </c>
      <c r="D12" s="20">
        <v>3</v>
      </c>
      <c r="E12" s="20">
        <v>202</v>
      </c>
      <c r="F12" s="20">
        <v>3</v>
      </c>
      <c r="G12" s="20">
        <v>2</v>
      </c>
      <c r="H12" s="20">
        <v>79542</v>
      </c>
      <c r="I12" s="20">
        <v>18</v>
      </c>
      <c r="J12" s="20">
        <v>733</v>
      </c>
      <c r="K12" s="20">
        <v>10</v>
      </c>
      <c r="L12" s="20">
        <v>3327</v>
      </c>
      <c r="M12" s="20">
        <v>1676</v>
      </c>
      <c r="N12" s="20">
        <v>37344</v>
      </c>
      <c r="O12" s="20">
        <v>497</v>
      </c>
    </row>
    <row r="13" spans="1:16" ht="15" customHeight="1" x14ac:dyDescent="0.3">
      <c r="A13" s="17" t="s">
        <v>90</v>
      </c>
      <c r="B13" s="18"/>
      <c r="C13" s="19">
        <v>122227</v>
      </c>
      <c r="D13" s="20">
        <v>3</v>
      </c>
      <c r="E13" s="20">
        <v>297</v>
      </c>
      <c r="F13" s="20">
        <v>7</v>
      </c>
      <c r="G13" s="20">
        <v>11</v>
      </c>
      <c r="H13" s="20">
        <v>77073</v>
      </c>
      <c r="I13" s="20">
        <v>3</v>
      </c>
      <c r="J13" s="20">
        <v>794</v>
      </c>
      <c r="K13" s="20">
        <v>1</v>
      </c>
      <c r="L13" s="20">
        <v>2981</v>
      </c>
      <c r="M13" s="20">
        <v>1688</v>
      </c>
      <c r="N13" s="20">
        <v>39029</v>
      </c>
      <c r="O13" s="20">
        <v>340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2971</v>
      </c>
      <c r="D22" s="24">
        <v>8</v>
      </c>
      <c r="E22" s="20">
        <v>19</v>
      </c>
      <c r="F22" s="20">
        <v>0</v>
      </c>
      <c r="G22" s="20">
        <v>1</v>
      </c>
      <c r="H22" s="20">
        <v>2855</v>
      </c>
      <c r="I22" s="20">
        <v>2</v>
      </c>
      <c r="J22" s="20">
        <v>54</v>
      </c>
      <c r="K22" s="20">
        <v>4</v>
      </c>
      <c r="L22" s="20">
        <v>76</v>
      </c>
      <c r="M22" s="20">
        <v>25</v>
      </c>
      <c r="N22" s="20">
        <v>1448</v>
      </c>
      <c r="O22" s="20">
        <v>94</v>
      </c>
    </row>
    <row r="23" spans="1:16" ht="15" customHeight="1" x14ac:dyDescent="0.3">
      <c r="A23" s="17" t="s">
        <v>87</v>
      </c>
      <c r="B23" s="18"/>
      <c r="C23" s="28">
        <v>3587</v>
      </c>
      <c r="D23" s="24">
        <v>1</v>
      </c>
      <c r="E23" s="20">
        <v>23</v>
      </c>
      <c r="F23" s="20">
        <v>2</v>
      </c>
      <c r="G23" s="20">
        <v>2</v>
      </c>
      <c r="H23" s="20">
        <v>3455</v>
      </c>
      <c r="I23" s="20">
        <v>2</v>
      </c>
      <c r="J23" s="20">
        <v>69</v>
      </c>
      <c r="K23" s="20">
        <v>4</v>
      </c>
      <c r="L23" s="20">
        <v>76</v>
      </c>
      <c r="M23" s="20">
        <v>24</v>
      </c>
      <c r="N23" s="20">
        <v>1844</v>
      </c>
      <c r="O23" s="20">
        <v>89</v>
      </c>
    </row>
    <row r="24" spans="1:16" ht="15" customHeight="1" thickBot="1" x14ac:dyDescent="0.35">
      <c r="A24" s="1" t="s">
        <v>90</v>
      </c>
      <c r="B24" s="2"/>
      <c r="C24" s="29">
        <v>3822</v>
      </c>
      <c r="D24" s="4">
        <v>2</v>
      </c>
      <c r="E24" s="4">
        <v>22</v>
      </c>
      <c r="F24" s="4">
        <v>4</v>
      </c>
      <c r="G24" s="4">
        <v>3</v>
      </c>
      <c r="H24" s="4">
        <v>3679</v>
      </c>
      <c r="I24" s="4">
        <v>1</v>
      </c>
      <c r="J24" s="4">
        <v>75</v>
      </c>
      <c r="K24" s="4">
        <v>1</v>
      </c>
      <c r="L24" s="4">
        <v>71</v>
      </c>
      <c r="M24" s="4">
        <v>24</v>
      </c>
      <c r="N24" s="4">
        <v>2007</v>
      </c>
      <c r="O24" s="4">
        <v>80</v>
      </c>
    </row>
    <row r="25" spans="1:16" ht="15" customHeight="1" x14ac:dyDescent="0.3">
      <c r="A25" s="25"/>
      <c r="B25" s="25"/>
      <c r="D25" s="22"/>
      <c r="E25" s="22"/>
      <c r="F25" s="22"/>
      <c r="G25" s="22"/>
      <c r="H25" s="22"/>
      <c r="I25" s="22"/>
      <c r="J25" s="22"/>
      <c r="K25" s="22"/>
      <c r="L25" s="22"/>
      <c r="M25" s="22"/>
      <c r="N25" s="22"/>
      <c r="O25" s="22"/>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P29"/>
  <sheetViews>
    <sheetView workbookViewId="0">
      <selection activeCell="A24" sqref="A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24</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4044</v>
      </c>
      <c r="D11" s="20">
        <v>0</v>
      </c>
      <c r="E11" s="20">
        <v>0</v>
      </c>
      <c r="F11" s="20">
        <v>0</v>
      </c>
      <c r="G11" s="20">
        <v>0</v>
      </c>
      <c r="H11" s="20">
        <v>130</v>
      </c>
      <c r="I11" s="20">
        <v>2096</v>
      </c>
      <c r="J11" s="20">
        <v>6</v>
      </c>
      <c r="K11" s="20">
        <v>138</v>
      </c>
      <c r="L11" s="20">
        <v>260</v>
      </c>
      <c r="M11" s="20">
        <v>0</v>
      </c>
      <c r="N11" s="20">
        <v>1408</v>
      </c>
      <c r="O11" s="20">
        <v>6</v>
      </c>
    </row>
    <row r="12" spans="1:16" ht="15" customHeight="1" x14ac:dyDescent="0.3">
      <c r="A12" s="17" t="s">
        <v>87</v>
      </c>
      <c r="B12" s="18"/>
      <c r="C12" s="19">
        <f t="shared" si="0"/>
        <v>5188</v>
      </c>
      <c r="D12" s="20">
        <v>0</v>
      </c>
      <c r="E12" s="20">
        <v>0</v>
      </c>
      <c r="F12" s="20">
        <v>0</v>
      </c>
      <c r="G12" s="20">
        <v>4</v>
      </c>
      <c r="H12" s="20">
        <v>197</v>
      </c>
      <c r="I12" s="20">
        <v>2670</v>
      </c>
      <c r="J12" s="20">
        <v>0</v>
      </c>
      <c r="K12" s="20">
        <v>241</v>
      </c>
      <c r="L12" s="20">
        <v>269</v>
      </c>
      <c r="M12" s="20">
        <v>0</v>
      </c>
      <c r="N12" s="20">
        <v>1803</v>
      </c>
      <c r="O12" s="20">
        <v>4</v>
      </c>
    </row>
    <row r="13" spans="1:16" ht="15" customHeight="1" x14ac:dyDescent="0.3">
      <c r="A13" s="17" t="s">
        <v>90</v>
      </c>
      <c r="B13" s="18"/>
      <c r="C13" s="19">
        <v>5166</v>
      </c>
      <c r="D13" s="20">
        <v>0</v>
      </c>
      <c r="E13" s="20">
        <v>0</v>
      </c>
      <c r="F13" s="20">
        <v>0</v>
      </c>
      <c r="G13" s="20">
        <v>0</v>
      </c>
      <c r="H13" s="20">
        <v>130</v>
      </c>
      <c r="I13" s="20">
        <v>2491</v>
      </c>
      <c r="J13" s="20">
        <v>0</v>
      </c>
      <c r="K13" s="20">
        <v>447</v>
      </c>
      <c r="L13" s="20">
        <v>191</v>
      </c>
      <c r="M13" s="20">
        <v>0</v>
      </c>
      <c r="N13" s="20">
        <v>1906</v>
      </c>
      <c r="O13" s="20">
        <v>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116</v>
      </c>
      <c r="D22" s="24">
        <v>0</v>
      </c>
      <c r="E22" s="20">
        <v>0</v>
      </c>
      <c r="F22" s="20">
        <v>0</v>
      </c>
      <c r="G22" s="20">
        <v>0</v>
      </c>
      <c r="H22" s="20">
        <v>9</v>
      </c>
      <c r="I22" s="20">
        <v>104</v>
      </c>
      <c r="J22" s="20">
        <v>1</v>
      </c>
      <c r="K22" s="20">
        <v>13</v>
      </c>
      <c r="L22" s="20">
        <v>7</v>
      </c>
      <c r="M22" s="20">
        <v>0</v>
      </c>
      <c r="N22" s="20">
        <v>68</v>
      </c>
      <c r="O22" s="20">
        <v>1</v>
      </c>
    </row>
    <row r="23" spans="1:16" ht="15" customHeight="1" x14ac:dyDescent="0.3">
      <c r="A23" s="17" t="s">
        <v>87</v>
      </c>
      <c r="B23" s="18"/>
      <c r="C23" s="28">
        <v>149</v>
      </c>
      <c r="D23" s="24">
        <v>0</v>
      </c>
      <c r="E23" s="20">
        <v>0</v>
      </c>
      <c r="F23" s="20">
        <v>0</v>
      </c>
      <c r="G23" s="20">
        <v>1</v>
      </c>
      <c r="H23" s="20">
        <v>14</v>
      </c>
      <c r="I23" s="20">
        <v>128</v>
      </c>
      <c r="J23" s="20">
        <v>0</v>
      </c>
      <c r="K23" s="20">
        <v>17</v>
      </c>
      <c r="L23" s="20">
        <v>6</v>
      </c>
      <c r="M23" s="20">
        <v>0</v>
      </c>
      <c r="N23" s="20">
        <v>85</v>
      </c>
      <c r="O23" s="20">
        <v>1</v>
      </c>
    </row>
    <row r="24" spans="1:16" ht="15" customHeight="1" thickBot="1" x14ac:dyDescent="0.35">
      <c r="A24" s="1" t="s">
        <v>90</v>
      </c>
      <c r="B24" s="2"/>
      <c r="C24" s="29">
        <v>145</v>
      </c>
      <c r="D24" s="4">
        <v>0</v>
      </c>
      <c r="E24" s="4">
        <v>0</v>
      </c>
      <c r="F24" s="4">
        <v>0</v>
      </c>
      <c r="G24" s="4">
        <v>0</v>
      </c>
      <c r="H24" s="4">
        <v>14</v>
      </c>
      <c r="I24" s="4">
        <v>125</v>
      </c>
      <c r="J24" s="4">
        <v>0</v>
      </c>
      <c r="K24" s="4">
        <v>22</v>
      </c>
      <c r="L24" s="4">
        <v>8</v>
      </c>
      <c r="M24" s="4">
        <v>0</v>
      </c>
      <c r="N24" s="4">
        <v>78</v>
      </c>
      <c r="O24" s="4">
        <v>1</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dimension ref="A2:P29"/>
  <sheetViews>
    <sheetView topLeftCell="A12" workbookViewId="0">
      <selection activeCell="P24" sqref="P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60</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2487</v>
      </c>
      <c r="D11" s="20">
        <v>14</v>
      </c>
      <c r="E11" s="20">
        <v>0</v>
      </c>
      <c r="F11" s="20">
        <v>0</v>
      </c>
      <c r="G11" s="20">
        <v>2</v>
      </c>
      <c r="H11" s="20">
        <v>7</v>
      </c>
      <c r="I11" s="20">
        <v>4</v>
      </c>
      <c r="J11" s="20">
        <v>417</v>
      </c>
      <c r="K11" s="20">
        <v>656</v>
      </c>
      <c r="L11" s="20">
        <v>789</v>
      </c>
      <c r="M11" s="20">
        <v>30</v>
      </c>
      <c r="N11" s="20">
        <v>568</v>
      </c>
      <c r="O11" s="20">
        <v>0</v>
      </c>
    </row>
    <row r="12" spans="1:16" ht="15" customHeight="1" x14ac:dyDescent="0.3">
      <c r="A12" s="17" t="s">
        <v>87</v>
      </c>
      <c r="B12" s="18"/>
      <c r="C12" s="19">
        <f t="shared" si="0"/>
        <v>2414</v>
      </c>
      <c r="D12" s="20">
        <v>37</v>
      </c>
      <c r="E12" s="20">
        <v>0</v>
      </c>
      <c r="F12" s="20">
        <v>0</v>
      </c>
      <c r="G12" s="20">
        <v>8</v>
      </c>
      <c r="H12" s="20">
        <v>46</v>
      </c>
      <c r="I12" s="20">
        <v>7</v>
      </c>
      <c r="J12" s="20">
        <v>264</v>
      </c>
      <c r="K12" s="20">
        <v>723</v>
      </c>
      <c r="L12" s="20">
        <v>553</v>
      </c>
      <c r="M12" s="20">
        <v>0</v>
      </c>
      <c r="N12" s="20">
        <v>776</v>
      </c>
      <c r="O12" s="20">
        <v>0</v>
      </c>
    </row>
    <row r="13" spans="1:16" ht="15" customHeight="1" x14ac:dyDescent="0.3">
      <c r="A13" s="17" t="s">
        <v>90</v>
      </c>
      <c r="B13" s="18"/>
      <c r="C13" s="19">
        <v>2432</v>
      </c>
      <c r="D13" s="20">
        <v>39</v>
      </c>
      <c r="E13" s="20">
        <v>0</v>
      </c>
      <c r="F13" s="20">
        <v>0</v>
      </c>
      <c r="G13" s="20">
        <v>9</v>
      </c>
      <c r="H13" s="20">
        <v>38</v>
      </c>
      <c r="I13" s="20">
        <v>4</v>
      </c>
      <c r="J13" s="20">
        <v>344</v>
      </c>
      <c r="K13" s="20">
        <v>481</v>
      </c>
      <c r="L13" s="20">
        <v>551</v>
      </c>
      <c r="M13" s="20">
        <v>0</v>
      </c>
      <c r="N13" s="20">
        <v>966</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51</v>
      </c>
      <c r="D22" s="24">
        <v>2</v>
      </c>
      <c r="E22" s="20">
        <v>0</v>
      </c>
      <c r="F22" s="20">
        <v>0</v>
      </c>
      <c r="G22" s="20">
        <v>1</v>
      </c>
      <c r="H22" s="20">
        <v>2</v>
      </c>
      <c r="I22" s="20">
        <v>1</v>
      </c>
      <c r="J22" s="20">
        <v>6</v>
      </c>
      <c r="K22" s="20">
        <v>35</v>
      </c>
      <c r="L22" s="20">
        <v>8</v>
      </c>
      <c r="M22" s="20">
        <v>2</v>
      </c>
      <c r="N22" s="20">
        <v>24</v>
      </c>
      <c r="O22" s="20">
        <v>0</v>
      </c>
    </row>
    <row r="23" spans="1:16" ht="15" customHeight="1" x14ac:dyDescent="0.3">
      <c r="A23" s="17" t="s">
        <v>87</v>
      </c>
      <c r="B23" s="18"/>
      <c r="C23" s="28">
        <v>58</v>
      </c>
      <c r="D23" s="24">
        <v>4</v>
      </c>
      <c r="E23" s="20">
        <v>0</v>
      </c>
      <c r="F23" s="20">
        <v>0</v>
      </c>
      <c r="G23" s="20">
        <v>2</v>
      </c>
      <c r="H23" s="20">
        <v>4</v>
      </c>
      <c r="I23" s="20">
        <v>2</v>
      </c>
      <c r="J23" s="20">
        <v>10</v>
      </c>
      <c r="K23" s="20">
        <v>32</v>
      </c>
      <c r="L23" s="20">
        <v>9</v>
      </c>
      <c r="M23" s="20">
        <v>0</v>
      </c>
      <c r="N23" s="20">
        <v>31</v>
      </c>
      <c r="O23" s="20">
        <v>0</v>
      </c>
    </row>
    <row r="24" spans="1:16" ht="15" customHeight="1" thickBot="1" x14ac:dyDescent="0.35">
      <c r="A24" s="1" t="s">
        <v>90</v>
      </c>
      <c r="B24" s="2"/>
      <c r="C24" s="29">
        <v>48</v>
      </c>
      <c r="D24" s="4">
        <v>4</v>
      </c>
      <c r="E24" s="4">
        <v>0</v>
      </c>
      <c r="F24" s="4">
        <v>0</v>
      </c>
      <c r="G24" s="4">
        <v>2</v>
      </c>
      <c r="H24" s="4">
        <v>8</v>
      </c>
      <c r="I24" s="4">
        <v>1</v>
      </c>
      <c r="J24" s="4">
        <v>6</v>
      </c>
      <c r="K24" s="4">
        <v>25</v>
      </c>
      <c r="L24" s="4">
        <v>11</v>
      </c>
      <c r="M24" s="4">
        <v>0</v>
      </c>
      <c r="N24" s="4">
        <v>31</v>
      </c>
      <c r="O24" s="4">
        <v>0</v>
      </c>
    </row>
    <row r="25" spans="1:16" ht="15" customHeight="1" x14ac:dyDescent="0.3">
      <c r="A25" s="25"/>
      <c r="B25" s="25"/>
      <c r="D25" s="22"/>
      <c r="E25" s="22"/>
      <c r="F25" s="22"/>
      <c r="G25" s="22"/>
      <c r="H25" s="22"/>
      <c r="I25" s="22"/>
      <c r="J25" s="22"/>
      <c r="K25" s="22"/>
      <c r="L25" s="22"/>
      <c r="M25" s="22"/>
      <c r="N25" s="22"/>
      <c r="O25" s="22"/>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dimension ref="A2:P29"/>
  <sheetViews>
    <sheetView topLeftCell="A16" workbookViewId="0">
      <selection activeCell="D24" sqref="D24:O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61</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9461</v>
      </c>
      <c r="D11" s="20">
        <v>0</v>
      </c>
      <c r="E11" s="20">
        <v>7</v>
      </c>
      <c r="F11" s="20">
        <v>0</v>
      </c>
      <c r="G11" s="20">
        <v>0</v>
      </c>
      <c r="H11" s="20">
        <v>58</v>
      </c>
      <c r="I11" s="20">
        <v>7203</v>
      </c>
      <c r="J11" s="20">
        <v>4</v>
      </c>
      <c r="K11" s="20">
        <v>71</v>
      </c>
      <c r="L11" s="20">
        <v>0</v>
      </c>
      <c r="M11" s="20">
        <v>0</v>
      </c>
      <c r="N11" s="20">
        <v>2117</v>
      </c>
      <c r="O11" s="20">
        <v>1</v>
      </c>
    </row>
    <row r="12" spans="1:16" ht="15" customHeight="1" x14ac:dyDescent="0.3">
      <c r="A12" s="17" t="s">
        <v>87</v>
      </c>
      <c r="B12" s="18"/>
      <c r="C12" s="19">
        <f t="shared" si="0"/>
        <v>10887</v>
      </c>
      <c r="D12" s="20">
        <v>13</v>
      </c>
      <c r="E12" s="20">
        <v>11</v>
      </c>
      <c r="F12" s="20">
        <v>0</v>
      </c>
      <c r="G12" s="20">
        <v>0</v>
      </c>
      <c r="H12" s="20">
        <v>86</v>
      </c>
      <c r="I12" s="20">
        <v>8310</v>
      </c>
      <c r="J12" s="20">
        <v>8</v>
      </c>
      <c r="K12" s="20">
        <v>35</v>
      </c>
      <c r="L12" s="20">
        <v>0</v>
      </c>
      <c r="M12" s="20">
        <v>0</v>
      </c>
      <c r="N12" s="20">
        <v>2421</v>
      </c>
      <c r="O12" s="20">
        <v>3</v>
      </c>
    </row>
    <row r="13" spans="1:16" ht="15" customHeight="1" x14ac:dyDescent="0.3">
      <c r="A13" s="17" t="s">
        <v>90</v>
      </c>
      <c r="B13" s="18"/>
      <c r="C13" s="19">
        <v>9837</v>
      </c>
      <c r="D13" s="20">
        <v>0</v>
      </c>
      <c r="E13" s="20">
        <v>19</v>
      </c>
      <c r="F13" s="20">
        <v>0</v>
      </c>
      <c r="G13" s="20">
        <v>0</v>
      </c>
      <c r="H13" s="20">
        <v>104</v>
      </c>
      <c r="I13" s="20">
        <v>7486</v>
      </c>
      <c r="J13" s="20">
        <v>3</v>
      </c>
      <c r="K13" s="20">
        <v>33</v>
      </c>
      <c r="L13" s="20">
        <v>0</v>
      </c>
      <c r="M13" s="20">
        <v>0</v>
      </c>
      <c r="N13" s="20">
        <v>2191</v>
      </c>
      <c r="O13" s="20">
        <v>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315</v>
      </c>
      <c r="D22" s="24">
        <v>0</v>
      </c>
      <c r="E22" s="20">
        <v>1</v>
      </c>
      <c r="F22" s="20">
        <v>0</v>
      </c>
      <c r="G22" s="20">
        <v>0</v>
      </c>
      <c r="H22" s="20">
        <v>3</v>
      </c>
      <c r="I22" s="20">
        <v>311</v>
      </c>
      <c r="J22" s="20">
        <v>1</v>
      </c>
      <c r="K22" s="20">
        <v>9</v>
      </c>
      <c r="L22" s="20">
        <v>0</v>
      </c>
      <c r="M22" s="20">
        <v>0</v>
      </c>
      <c r="N22" s="20">
        <v>120</v>
      </c>
      <c r="O22" s="20">
        <v>1</v>
      </c>
    </row>
    <row r="23" spans="1:16" ht="15" customHeight="1" x14ac:dyDescent="0.3">
      <c r="A23" s="17" t="s">
        <v>87</v>
      </c>
      <c r="B23" s="18"/>
      <c r="C23" s="28">
        <v>393</v>
      </c>
      <c r="D23" s="24">
        <v>2</v>
      </c>
      <c r="E23" s="20">
        <v>2</v>
      </c>
      <c r="F23" s="20">
        <v>0</v>
      </c>
      <c r="G23" s="20">
        <v>0</v>
      </c>
      <c r="H23" s="20">
        <v>10</v>
      </c>
      <c r="I23" s="20">
        <v>388</v>
      </c>
      <c r="J23" s="20">
        <v>2</v>
      </c>
      <c r="K23" s="20">
        <v>5</v>
      </c>
      <c r="L23" s="20">
        <v>0</v>
      </c>
      <c r="M23" s="20">
        <v>0</v>
      </c>
      <c r="N23" s="20">
        <v>151</v>
      </c>
      <c r="O23" s="20">
        <v>2</v>
      </c>
    </row>
    <row r="24" spans="1:16" ht="15" customHeight="1" thickBot="1" x14ac:dyDescent="0.35">
      <c r="A24" s="1" t="s">
        <v>93</v>
      </c>
      <c r="B24" s="2"/>
      <c r="C24" s="29">
        <v>402</v>
      </c>
      <c r="D24" s="59">
        <v>0</v>
      </c>
      <c r="E24" s="53">
        <v>2</v>
      </c>
      <c r="F24" s="52">
        <v>0</v>
      </c>
      <c r="G24" s="53">
        <v>0</v>
      </c>
      <c r="H24" s="52">
        <v>13</v>
      </c>
      <c r="I24" s="53">
        <v>390</v>
      </c>
      <c r="J24" s="52">
        <v>1</v>
      </c>
      <c r="K24" s="53">
        <v>7</v>
      </c>
      <c r="L24" s="52">
        <v>0</v>
      </c>
      <c r="M24" s="53">
        <v>0</v>
      </c>
      <c r="N24" s="52">
        <v>182</v>
      </c>
      <c r="O24" s="53">
        <v>1</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2:P29"/>
  <sheetViews>
    <sheetView topLeftCell="A13" workbookViewId="0">
      <selection activeCell="O24" sqref="D24:O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62</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102</v>
      </c>
      <c r="D11" s="20">
        <v>0</v>
      </c>
      <c r="E11" s="20">
        <v>0</v>
      </c>
      <c r="F11" s="20">
        <v>0</v>
      </c>
      <c r="G11" s="20">
        <v>0</v>
      </c>
      <c r="H11" s="20">
        <v>45</v>
      </c>
      <c r="I11" s="20">
        <v>0</v>
      </c>
      <c r="J11" s="20">
        <v>0</v>
      </c>
      <c r="K11" s="20">
        <v>0</v>
      </c>
      <c r="L11" s="20">
        <v>0</v>
      </c>
      <c r="M11" s="20">
        <v>0</v>
      </c>
      <c r="N11" s="20">
        <v>53</v>
      </c>
      <c r="O11" s="20">
        <v>4</v>
      </c>
    </row>
    <row r="12" spans="1:16" ht="15" customHeight="1" x14ac:dyDescent="0.3">
      <c r="A12" s="17" t="s">
        <v>87</v>
      </c>
      <c r="B12" s="18"/>
      <c r="C12" s="19">
        <f t="shared" si="0"/>
        <v>30</v>
      </c>
      <c r="D12" s="20">
        <v>0</v>
      </c>
      <c r="E12" s="20">
        <v>0</v>
      </c>
      <c r="F12" s="20">
        <v>0</v>
      </c>
      <c r="G12" s="20">
        <v>0</v>
      </c>
      <c r="H12" s="20">
        <v>21</v>
      </c>
      <c r="I12" s="20">
        <v>0</v>
      </c>
      <c r="J12" s="20">
        <v>0</v>
      </c>
      <c r="K12" s="20">
        <v>0</v>
      </c>
      <c r="L12" s="20">
        <v>0</v>
      </c>
      <c r="M12" s="20">
        <v>0</v>
      </c>
      <c r="N12" s="20">
        <v>8</v>
      </c>
      <c r="O12" s="20">
        <v>1</v>
      </c>
    </row>
    <row r="13" spans="1:16" ht="15" customHeight="1" x14ac:dyDescent="0.3">
      <c r="A13" s="17" t="s">
        <v>90</v>
      </c>
      <c r="B13" s="18"/>
      <c r="C13" s="19">
        <v>223</v>
      </c>
      <c r="D13" s="20">
        <v>0</v>
      </c>
      <c r="E13" s="20">
        <v>0</v>
      </c>
      <c r="F13" s="20">
        <v>0</v>
      </c>
      <c r="G13" s="20">
        <v>0</v>
      </c>
      <c r="H13" s="20">
        <v>158</v>
      </c>
      <c r="I13" s="20">
        <v>0</v>
      </c>
      <c r="J13" s="20">
        <v>0</v>
      </c>
      <c r="K13" s="20">
        <v>0</v>
      </c>
      <c r="L13" s="20">
        <v>0</v>
      </c>
      <c r="M13" s="20">
        <v>0</v>
      </c>
      <c r="N13" s="20">
        <v>65</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3</v>
      </c>
      <c r="D22" s="24">
        <v>0</v>
      </c>
      <c r="E22" s="20">
        <v>0</v>
      </c>
      <c r="F22" s="20">
        <v>0</v>
      </c>
      <c r="G22" s="20">
        <v>0</v>
      </c>
      <c r="H22" s="20">
        <v>3</v>
      </c>
      <c r="I22" s="20">
        <v>0</v>
      </c>
      <c r="J22" s="20">
        <v>0</v>
      </c>
      <c r="K22" s="20">
        <v>0</v>
      </c>
      <c r="L22" s="20">
        <v>0</v>
      </c>
      <c r="M22" s="20">
        <v>0</v>
      </c>
      <c r="N22" s="20">
        <v>2</v>
      </c>
      <c r="O22" s="20">
        <v>1</v>
      </c>
    </row>
    <row r="23" spans="1:16" ht="15" customHeight="1" x14ac:dyDescent="0.3">
      <c r="A23" s="17" t="s">
        <v>87</v>
      </c>
      <c r="B23" s="18"/>
      <c r="C23" s="28">
        <v>3</v>
      </c>
      <c r="D23" s="24">
        <v>0</v>
      </c>
      <c r="E23" s="20">
        <v>0</v>
      </c>
      <c r="F23" s="20">
        <v>0</v>
      </c>
      <c r="G23" s="20">
        <v>0</v>
      </c>
      <c r="H23" s="20">
        <v>3</v>
      </c>
      <c r="I23" s="20">
        <v>0</v>
      </c>
      <c r="J23" s="20">
        <v>0</v>
      </c>
      <c r="K23" s="20">
        <v>0</v>
      </c>
      <c r="L23" s="20">
        <v>0</v>
      </c>
      <c r="M23" s="20">
        <v>0</v>
      </c>
      <c r="N23" s="20">
        <v>2</v>
      </c>
      <c r="O23" s="20">
        <v>1</v>
      </c>
    </row>
    <row r="24" spans="1:16" ht="15" customHeight="1" thickBot="1" x14ac:dyDescent="0.35">
      <c r="A24" s="1" t="s">
        <v>90</v>
      </c>
      <c r="B24" s="2"/>
      <c r="C24" s="29">
        <v>10</v>
      </c>
      <c r="D24" s="4">
        <v>0</v>
      </c>
      <c r="E24" s="4">
        <v>0</v>
      </c>
      <c r="F24" s="4">
        <v>0</v>
      </c>
      <c r="G24" s="4">
        <v>0</v>
      </c>
      <c r="H24" s="4">
        <v>10</v>
      </c>
      <c r="I24" s="4">
        <v>0</v>
      </c>
      <c r="J24" s="4">
        <v>0</v>
      </c>
      <c r="K24" s="4">
        <v>0</v>
      </c>
      <c r="L24" s="4">
        <v>0</v>
      </c>
      <c r="M24" s="4">
        <v>0</v>
      </c>
      <c r="N24" s="4">
        <v>7</v>
      </c>
      <c r="O24" s="4">
        <v>0</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dimension ref="A2:P29"/>
  <sheetViews>
    <sheetView topLeftCell="A16" workbookViewId="0">
      <selection activeCell="D24" sqref="D24:O25"/>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63</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4555</v>
      </c>
      <c r="D11" s="20">
        <v>6</v>
      </c>
      <c r="E11" s="20">
        <v>0</v>
      </c>
      <c r="F11" s="20">
        <v>0</v>
      </c>
      <c r="G11" s="20">
        <v>6</v>
      </c>
      <c r="H11" s="20">
        <v>38</v>
      </c>
      <c r="I11" s="20">
        <v>2599</v>
      </c>
      <c r="J11" s="20">
        <v>19</v>
      </c>
      <c r="K11" s="20">
        <v>144</v>
      </c>
      <c r="L11" s="20">
        <v>571</v>
      </c>
      <c r="M11" s="20">
        <v>46</v>
      </c>
      <c r="N11" s="20">
        <v>1064</v>
      </c>
      <c r="O11" s="20">
        <v>62</v>
      </c>
    </row>
    <row r="12" spans="1:16" ht="15" customHeight="1" x14ac:dyDescent="0.3">
      <c r="A12" s="17" t="s">
        <v>87</v>
      </c>
      <c r="B12" s="18"/>
      <c r="C12" s="19">
        <f t="shared" si="0"/>
        <v>5840</v>
      </c>
      <c r="D12" s="20">
        <v>13</v>
      </c>
      <c r="E12" s="20">
        <v>0</v>
      </c>
      <c r="F12" s="20">
        <v>0</v>
      </c>
      <c r="G12" s="20">
        <v>0</v>
      </c>
      <c r="H12" s="20">
        <v>158</v>
      </c>
      <c r="I12" s="20">
        <v>3355</v>
      </c>
      <c r="J12" s="20">
        <v>18</v>
      </c>
      <c r="K12" s="20">
        <v>143</v>
      </c>
      <c r="L12" s="20">
        <v>328</v>
      </c>
      <c r="M12" s="20">
        <v>81</v>
      </c>
      <c r="N12" s="20">
        <v>1719</v>
      </c>
      <c r="O12" s="20">
        <v>25</v>
      </c>
    </row>
    <row r="13" spans="1:16" ht="15" customHeight="1" x14ac:dyDescent="0.3">
      <c r="A13" s="17" t="s">
        <v>90</v>
      </c>
      <c r="B13" s="18"/>
      <c r="C13" s="19">
        <v>5752</v>
      </c>
      <c r="D13" s="20">
        <v>30</v>
      </c>
      <c r="E13" s="20">
        <v>0</v>
      </c>
      <c r="F13" s="20">
        <v>0</v>
      </c>
      <c r="G13" s="20">
        <v>0</v>
      </c>
      <c r="H13" s="20">
        <v>109</v>
      </c>
      <c r="I13" s="20">
        <v>2776</v>
      </c>
      <c r="J13" s="20">
        <v>0</v>
      </c>
      <c r="K13" s="20">
        <v>510</v>
      </c>
      <c r="L13" s="20">
        <v>230</v>
      </c>
      <c r="M13" s="20">
        <v>52</v>
      </c>
      <c r="N13" s="20">
        <v>2042</v>
      </c>
      <c r="O13" s="20">
        <v>3</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149</v>
      </c>
      <c r="D22" s="24">
        <v>1</v>
      </c>
      <c r="E22" s="20">
        <v>0</v>
      </c>
      <c r="F22" s="20">
        <v>0</v>
      </c>
      <c r="G22" s="20">
        <v>1</v>
      </c>
      <c r="H22" s="20">
        <v>5</v>
      </c>
      <c r="I22" s="20">
        <v>128</v>
      </c>
      <c r="J22" s="20">
        <v>2</v>
      </c>
      <c r="K22" s="20">
        <v>15</v>
      </c>
      <c r="L22" s="20">
        <v>18</v>
      </c>
      <c r="M22" s="20">
        <v>2</v>
      </c>
      <c r="N22" s="20">
        <v>63</v>
      </c>
      <c r="O22" s="20">
        <v>5</v>
      </c>
    </row>
    <row r="23" spans="1:16" ht="15" customHeight="1" x14ac:dyDescent="0.3">
      <c r="A23" s="17" t="s">
        <v>87</v>
      </c>
      <c r="B23" s="18"/>
      <c r="C23" s="28">
        <v>199</v>
      </c>
      <c r="D23" s="24">
        <v>2</v>
      </c>
      <c r="E23" s="20">
        <v>0</v>
      </c>
      <c r="F23" s="20">
        <v>0</v>
      </c>
      <c r="G23" s="20">
        <v>0</v>
      </c>
      <c r="H23" s="20">
        <v>12</v>
      </c>
      <c r="I23" s="20">
        <v>173</v>
      </c>
      <c r="J23" s="20">
        <v>1</v>
      </c>
      <c r="K23" s="20">
        <v>17</v>
      </c>
      <c r="L23" s="20">
        <v>8</v>
      </c>
      <c r="M23" s="20">
        <v>3</v>
      </c>
      <c r="N23" s="20">
        <v>90</v>
      </c>
      <c r="O23" s="20">
        <v>6</v>
      </c>
    </row>
    <row r="24" spans="1:16" ht="15" customHeight="1" thickBot="1" x14ac:dyDescent="0.35">
      <c r="A24" s="1" t="s">
        <v>90</v>
      </c>
      <c r="B24" s="2"/>
      <c r="C24" s="29">
        <v>206</v>
      </c>
      <c r="D24" s="4">
        <v>2</v>
      </c>
      <c r="E24" s="4">
        <v>0</v>
      </c>
      <c r="F24" s="4">
        <v>0</v>
      </c>
      <c r="G24" s="4">
        <v>0</v>
      </c>
      <c r="H24" s="4">
        <v>18</v>
      </c>
      <c r="I24" s="4">
        <v>181</v>
      </c>
      <c r="J24" s="4">
        <v>0</v>
      </c>
      <c r="K24" s="4">
        <v>23</v>
      </c>
      <c r="L24" s="4">
        <v>9</v>
      </c>
      <c r="M24" s="4">
        <v>2</v>
      </c>
      <c r="N24" s="4">
        <v>101</v>
      </c>
      <c r="O24" s="4">
        <v>3</v>
      </c>
    </row>
    <row r="25" spans="1:16" ht="15" customHeight="1" x14ac:dyDescent="0.3">
      <c r="A25" s="25"/>
      <c r="B25" s="25"/>
      <c r="D25" s="22"/>
      <c r="E25" s="22"/>
      <c r="F25" s="22"/>
      <c r="G25" s="22"/>
      <c r="H25" s="22"/>
      <c r="I25" s="22"/>
      <c r="J25" s="22"/>
      <c r="K25" s="22"/>
      <c r="L25" s="22"/>
      <c r="M25" s="22"/>
      <c r="N25" s="22"/>
      <c r="O25" s="22"/>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5"/>
  <dimension ref="A2:P31"/>
  <sheetViews>
    <sheetView topLeftCell="A13" workbookViewId="0">
      <selection activeCell="E26" sqref="E26"/>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64</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3605</v>
      </c>
      <c r="D11" s="20">
        <v>1</v>
      </c>
      <c r="E11" s="20">
        <v>4</v>
      </c>
      <c r="F11" s="20">
        <v>0</v>
      </c>
      <c r="G11" s="20">
        <v>0</v>
      </c>
      <c r="H11" s="20">
        <v>1951</v>
      </c>
      <c r="I11" s="20">
        <v>0</v>
      </c>
      <c r="J11" s="20">
        <v>11</v>
      </c>
      <c r="K11" s="20">
        <v>3</v>
      </c>
      <c r="L11" s="20">
        <v>406</v>
      </c>
      <c r="M11" s="20">
        <v>89</v>
      </c>
      <c r="N11" s="20">
        <v>1107</v>
      </c>
      <c r="O11" s="20">
        <v>33</v>
      </c>
    </row>
    <row r="12" spans="1:16" ht="15" customHeight="1" x14ac:dyDescent="0.3">
      <c r="A12" s="17" t="s">
        <v>87</v>
      </c>
      <c r="B12" s="18"/>
      <c r="C12" s="19">
        <f t="shared" si="0"/>
        <v>4836</v>
      </c>
      <c r="D12" s="20">
        <v>0</v>
      </c>
      <c r="E12" s="20">
        <v>1</v>
      </c>
      <c r="F12" s="20">
        <v>0</v>
      </c>
      <c r="G12" s="20">
        <v>0</v>
      </c>
      <c r="H12" s="20">
        <v>2541</v>
      </c>
      <c r="I12" s="20">
        <v>0</v>
      </c>
      <c r="J12" s="20">
        <v>2</v>
      </c>
      <c r="K12" s="20">
        <v>0</v>
      </c>
      <c r="L12" s="20">
        <v>376</v>
      </c>
      <c r="M12" s="20">
        <v>98</v>
      </c>
      <c r="N12" s="20">
        <v>1780</v>
      </c>
      <c r="O12" s="20">
        <v>38</v>
      </c>
    </row>
    <row r="13" spans="1:16" ht="15" customHeight="1" x14ac:dyDescent="0.3">
      <c r="A13" s="17" t="s">
        <v>90</v>
      </c>
      <c r="B13" s="18"/>
      <c r="C13" s="19">
        <v>5552</v>
      </c>
      <c r="D13" s="20">
        <v>0</v>
      </c>
      <c r="E13" s="20">
        <v>0</v>
      </c>
      <c r="F13" s="20">
        <v>0</v>
      </c>
      <c r="G13" s="20">
        <v>0</v>
      </c>
      <c r="H13" s="20">
        <v>3263</v>
      </c>
      <c r="I13" s="20">
        <v>0</v>
      </c>
      <c r="J13" s="20">
        <v>27</v>
      </c>
      <c r="K13" s="20">
        <v>0</v>
      </c>
      <c r="L13" s="20">
        <v>314</v>
      </c>
      <c r="M13" s="20">
        <v>108</v>
      </c>
      <c r="N13" s="20">
        <v>1824</v>
      </c>
      <c r="O13" s="20">
        <v>16</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hidden="1" customHeight="1" x14ac:dyDescent="0.3">
      <c r="A22" s="17" t="s">
        <v>83</v>
      </c>
      <c r="B22" s="18"/>
      <c r="C22" s="28">
        <v>66</v>
      </c>
      <c r="D22" s="24">
        <v>0</v>
      </c>
      <c r="E22" s="20">
        <v>0</v>
      </c>
      <c r="F22" s="20">
        <v>0</v>
      </c>
      <c r="G22" s="20">
        <v>0</v>
      </c>
      <c r="H22" s="20">
        <v>50</v>
      </c>
      <c r="I22" s="20">
        <v>2</v>
      </c>
      <c r="J22" s="20">
        <v>0</v>
      </c>
      <c r="K22" s="20">
        <v>0</v>
      </c>
      <c r="L22" s="20">
        <v>11</v>
      </c>
      <c r="M22" s="20">
        <v>1</v>
      </c>
      <c r="N22" s="20">
        <v>36</v>
      </c>
      <c r="O22" s="20">
        <v>5</v>
      </c>
    </row>
    <row r="23" spans="1:16" ht="15" customHeight="1" x14ac:dyDescent="0.3">
      <c r="A23" s="17" t="s">
        <v>85</v>
      </c>
      <c r="B23" s="18"/>
      <c r="C23" s="28">
        <v>118</v>
      </c>
      <c r="D23" s="24">
        <v>1</v>
      </c>
      <c r="E23" s="20">
        <v>3</v>
      </c>
      <c r="F23" s="20">
        <v>0</v>
      </c>
      <c r="G23" s="20">
        <v>0</v>
      </c>
      <c r="H23" s="20">
        <v>101</v>
      </c>
      <c r="I23" s="20">
        <v>0</v>
      </c>
      <c r="J23" s="20">
        <v>2</v>
      </c>
      <c r="K23" s="20">
        <v>1</v>
      </c>
      <c r="L23" s="20">
        <v>12</v>
      </c>
      <c r="M23" s="20">
        <v>6</v>
      </c>
      <c r="N23" s="20">
        <v>60</v>
      </c>
      <c r="O23" s="20">
        <v>4</v>
      </c>
    </row>
    <row r="24" spans="1:16" ht="15" customHeight="1" x14ac:dyDescent="0.3">
      <c r="A24" s="17" t="s">
        <v>87</v>
      </c>
      <c r="B24" s="18"/>
      <c r="C24" s="28">
        <v>139</v>
      </c>
      <c r="D24" s="24">
        <v>0</v>
      </c>
      <c r="E24" s="20">
        <v>1</v>
      </c>
      <c r="F24" s="20">
        <v>0</v>
      </c>
      <c r="G24" s="20">
        <v>0</v>
      </c>
      <c r="H24" s="20">
        <v>124</v>
      </c>
      <c r="I24" s="20">
        <v>0</v>
      </c>
      <c r="J24" s="20">
        <v>2</v>
      </c>
      <c r="K24" s="20">
        <v>0</v>
      </c>
      <c r="L24" s="20">
        <v>12</v>
      </c>
      <c r="M24" s="20">
        <v>7</v>
      </c>
      <c r="N24" s="20">
        <v>70</v>
      </c>
      <c r="O24" s="20">
        <v>4</v>
      </c>
    </row>
    <row r="25" spans="1:16" ht="15" customHeight="1" x14ac:dyDescent="0.3">
      <c r="A25" s="17" t="s">
        <v>90</v>
      </c>
      <c r="B25" s="18"/>
      <c r="C25" s="28">
        <v>173</v>
      </c>
      <c r="D25" s="20">
        <v>0</v>
      </c>
      <c r="E25" s="20">
        <v>0</v>
      </c>
      <c r="F25" s="20">
        <v>0</v>
      </c>
      <c r="G25" s="20">
        <v>0</v>
      </c>
      <c r="H25" s="20">
        <v>160</v>
      </c>
      <c r="I25" s="20">
        <v>0</v>
      </c>
      <c r="J25" s="20">
        <v>6</v>
      </c>
      <c r="K25" s="20">
        <v>0</v>
      </c>
      <c r="L25" s="20">
        <v>14</v>
      </c>
      <c r="M25" s="20">
        <v>1</v>
      </c>
      <c r="N25" s="20">
        <v>91</v>
      </c>
      <c r="O25" s="20">
        <v>2</v>
      </c>
    </row>
    <row r="26" spans="1:16" ht="15" customHeight="1" thickBot="1" x14ac:dyDescent="0.35">
      <c r="A26" s="1"/>
      <c r="B26" s="2"/>
      <c r="C26" s="29"/>
      <c r="D26" s="5"/>
      <c r="E26" s="4"/>
      <c r="F26" s="4"/>
      <c r="G26" s="4"/>
      <c r="H26" s="4"/>
      <c r="I26" s="4"/>
      <c r="J26" s="4"/>
      <c r="K26" s="4"/>
      <c r="L26" s="4"/>
      <c r="M26" s="4"/>
      <c r="N26" s="4"/>
      <c r="O26" s="4"/>
    </row>
    <row r="27" spans="1:16" ht="15" customHeight="1" x14ac:dyDescent="0.3">
      <c r="A27" s="25"/>
      <c r="B27" s="25"/>
    </row>
    <row r="28" spans="1:16" x14ac:dyDescent="0.3">
      <c r="A28" s="65" t="s">
        <v>84</v>
      </c>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row r="30" spans="1:16" x14ac:dyDescent="0.3">
      <c r="A30" s="66"/>
      <c r="B30" s="66"/>
      <c r="C30" s="66"/>
      <c r="D30" s="66"/>
      <c r="E30" s="66"/>
      <c r="F30" s="66"/>
      <c r="G30" s="66"/>
      <c r="H30" s="66"/>
      <c r="I30" s="66"/>
      <c r="J30" s="66"/>
      <c r="K30" s="66"/>
      <c r="L30" s="66"/>
      <c r="M30" s="66"/>
      <c r="N30" s="66"/>
      <c r="O30" s="66"/>
    </row>
    <row r="31" spans="1:16" x14ac:dyDescent="0.3">
      <c r="A31" s="66"/>
      <c r="B31" s="66"/>
      <c r="C31" s="66"/>
      <c r="D31" s="66"/>
      <c r="E31" s="66"/>
      <c r="F31" s="66"/>
      <c r="G31" s="66"/>
      <c r="H31" s="66"/>
      <c r="I31" s="66"/>
      <c r="J31" s="66"/>
      <c r="K31" s="66"/>
      <c r="L31" s="66"/>
      <c r="M31" s="66"/>
      <c r="N31" s="66"/>
      <c r="O31" s="66"/>
    </row>
  </sheetData>
  <mergeCells count="11">
    <mergeCell ref="A2:O2"/>
    <mergeCell ref="A3:O3"/>
    <mergeCell ref="A6:O6"/>
    <mergeCell ref="A8:B9"/>
    <mergeCell ref="C8:C9"/>
    <mergeCell ref="D8:O8"/>
    <mergeCell ref="A28:O31"/>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4"/>
  <dimension ref="A2:P30"/>
  <sheetViews>
    <sheetView topLeftCell="A13" workbookViewId="0">
      <selection activeCell="E20" sqref="E20"/>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65</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6158</v>
      </c>
      <c r="D11" s="20">
        <v>0</v>
      </c>
      <c r="E11" s="20">
        <v>16</v>
      </c>
      <c r="F11" s="20">
        <v>0</v>
      </c>
      <c r="G11" s="20">
        <v>16</v>
      </c>
      <c r="H11" s="20">
        <v>3394</v>
      </c>
      <c r="I11" s="20">
        <v>7</v>
      </c>
      <c r="J11" s="20">
        <v>13</v>
      </c>
      <c r="K11" s="20">
        <v>0</v>
      </c>
      <c r="L11" s="20">
        <v>212</v>
      </c>
      <c r="M11" s="20">
        <v>627</v>
      </c>
      <c r="N11" s="20">
        <v>1829</v>
      </c>
      <c r="O11" s="20">
        <v>44</v>
      </c>
    </row>
    <row r="12" spans="1:16" ht="15" customHeight="1" x14ac:dyDescent="0.3">
      <c r="A12" s="17" t="s">
        <v>87</v>
      </c>
      <c r="B12" s="18"/>
      <c r="C12" s="19">
        <f t="shared" si="0"/>
        <v>7575</v>
      </c>
      <c r="D12" s="20">
        <v>0</v>
      </c>
      <c r="E12" s="20">
        <v>1</v>
      </c>
      <c r="F12" s="20">
        <v>0</v>
      </c>
      <c r="G12" s="20">
        <v>15</v>
      </c>
      <c r="H12" s="20">
        <v>4369</v>
      </c>
      <c r="I12" s="20">
        <v>0</v>
      </c>
      <c r="J12" s="20">
        <v>20</v>
      </c>
      <c r="K12" s="20">
        <v>0</v>
      </c>
      <c r="L12" s="20">
        <v>89</v>
      </c>
      <c r="M12" s="20">
        <v>479</v>
      </c>
      <c r="N12" s="20">
        <v>2546</v>
      </c>
      <c r="O12" s="20">
        <v>56</v>
      </c>
    </row>
    <row r="13" spans="1:16" ht="15" customHeight="1" x14ac:dyDescent="0.3">
      <c r="A13" s="17" t="s">
        <v>90</v>
      </c>
      <c r="B13" s="18"/>
      <c r="C13" s="19">
        <v>9525</v>
      </c>
      <c r="D13" s="20">
        <v>0</v>
      </c>
      <c r="E13" s="20">
        <v>10</v>
      </c>
      <c r="F13" s="20">
        <v>4</v>
      </c>
      <c r="G13" s="20">
        <v>9</v>
      </c>
      <c r="H13" s="20">
        <v>5987</v>
      </c>
      <c r="I13" s="20">
        <v>0</v>
      </c>
      <c r="J13" s="20">
        <v>15</v>
      </c>
      <c r="K13" s="20">
        <v>0</v>
      </c>
      <c r="L13" s="20">
        <v>200</v>
      </c>
      <c r="M13" s="20">
        <v>197</v>
      </c>
      <c r="N13" s="20">
        <v>3061</v>
      </c>
      <c r="O13" s="20">
        <v>42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231</v>
      </c>
      <c r="D22" s="24">
        <v>0</v>
      </c>
      <c r="E22" s="20">
        <v>3</v>
      </c>
      <c r="F22" s="20">
        <v>0</v>
      </c>
      <c r="G22" s="20">
        <v>1</v>
      </c>
      <c r="H22" s="20">
        <v>211</v>
      </c>
      <c r="I22" s="20">
        <v>1</v>
      </c>
      <c r="J22" s="20">
        <v>2</v>
      </c>
      <c r="K22" s="20">
        <v>0</v>
      </c>
      <c r="L22" s="20">
        <v>7</v>
      </c>
      <c r="M22" s="20">
        <v>14</v>
      </c>
      <c r="N22" s="20">
        <v>111</v>
      </c>
      <c r="O22" s="20">
        <v>10</v>
      </c>
    </row>
    <row r="23" spans="1:16" ht="15" customHeight="1" x14ac:dyDescent="0.3">
      <c r="A23" s="17" t="s">
        <v>87</v>
      </c>
      <c r="B23" s="18"/>
      <c r="C23" s="28">
        <v>276</v>
      </c>
      <c r="D23" s="24">
        <v>0</v>
      </c>
      <c r="E23" s="20">
        <v>1</v>
      </c>
      <c r="F23" s="20">
        <v>0</v>
      </c>
      <c r="G23" s="20">
        <v>1</v>
      </c>
      <c r="H23" s="20">
        <v>257</v>
      </c>
      <c r="I23" s="20">
        <v>0</v>
      </c>
      <c r="J23" s="20">
        <v>5</v>
      </c>
      <c r="K23" s="20">
        <v>0</v>
      </c>
      <c r="L23" s="20">
        <v>4</v>
      </c>
      <c r="M23" s="20">
        <v>11</v>
      </c>
      <c r="N23" s="20">
        <v>138</v>
      </c>
      <c r="O23" s="20">
        <v>8</v>
      </c>
    </row>
    <row r="24" spans="1:16" ht="15" customHeight="1" x14ac:dyDescent="0.3">
      <c r="A24" s="17" t="s">
        <v>90</v>
      </c>
      <c r="B24" s="18"/>
      <c r="C24" s="28">
        <v>303</v>
      </c>
      <c r="D24" s="20">
        <v>0</v>
      </c>
      <c r="E24" s="20">
        <v>1</v>
      </c>
      <c r="F24" s="20">
        <v>1</v>
      </c>
      <c r="G24" s="20">
        <v>1</v>
      </c>
      <c r="H24" s="20">
        <v>285</v>
      </c>
      <c r="I24" s="20">
        <v>0</v>
      </c>
      <c r="J24" s="20">
        <v>5</v>
      </c>
      <c r="K24" s="20">
        <v>0</v>
      </c>
      <c r="L24" s="20">
        <v>12</v>
      </c>
      <c r="M24" s="20">
        <v>7</v>
      </c>
      <c r="N24" s="20">
        <v>161</v>
      </c>
      <c r="O24" s="20">
        <v>7</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65" t="s">
        <v>84</v>
      </c>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row r="30" spans="1:16" x14ac:dyDescent="0.3">
      <c r="A30" s="66"/>
      <c r="B30" s="66"/>
      <c r="C30" s="66"/>
      <c r="D30" s="66"/>
      <c r="E30" s="66"/>
      <c r="F30" s="66"/>
      <c r="G30" s="66"/>
      <c r="H30" s="66"/>
      <c r="I30" s="66"/>
      <c r="J30" s="66"/>
      <c r="K30" s="66"/>
      <c r="L30" s="66"/>
      <c r="M30" s="66"/>
      <c r="N30" s="66"/>
      <c r="O30" s="66"/>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dimension ref="A2:P29"/>
  <sheetViews>
    <sheetView topLeftCell="A13" workbookViewId="0">
      <selection activeCell="A26" sqref="A26:O29"/>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66</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52</v>
      </c>
      <c r="D11" s="20">
        <v>0</v>
      </c>
      <c r="E11" s="20">
        <v>0</v>
      </c>
      <c r="F11" s="20">
        <v>0</v>
      </c>
      <c r="G11" s="20">
        <v>0</v>
      </c>
      <c r="H11" s="20">
        <v>9</v>
      </c>
      <c r="I11" s="20">
        <v>1</v>
      </c>
      <c r="J11" s="20">
        <v>0</v>
      </c>
      <c r="K11" s="20">
        <v>17</v>
      </c>
      <c r="L11" s="20">
        <v>0</v>
      </c>
      <c r="M11" s="20">
        <v>0</v>
      </c>
      <c r="N11" s="20">
        <v>25</v>
      </c>
      <c r="O11" s="20">
        <v>0</v>
      </c>
    </row>
    <row r="12" spans="1:16" ht="15" customHeight="1" x14ac:dyDescent="0.3">
      <c r="A12" s="17" t="s">
        <v>87</v>
      </c>
      <c r="B12" s="18"/>
      <c r="C12" s="19">
        <f t="shared" si="0"/>
        <v>216</v>
      </c>
      <c r="D12" s="20">
        <v>0</v>
      </c>
      <c r="E12" s="20">
        <v>0</v>
      </c>
      <c r="F12" s="20">
        <v>0</v>
      </c>
      <c r="G12" s="20">
        <v>0</v>
      </c>
      <c r="H12" s="20">
        <v>55</v>
      </c>
      <c r="I12" s="20">
        <v>20</v>
      </c>
      <c r="J12" s="20">
        <v>0</v>
      </c>
      <c r="K12" s="20">
        <v>39</v>
      </c>
      <c r="L12" s="20">
        <v>0</v>
      </c>
      <c r="M12" s="20">
        <v>0</v>
      </c>
      <c r="N12" s="20">
        <v>102</v>
      </c>
      <c r="O12" s="20">
        <v>0</v>
      </c>
    </row>
    <row r="13" spans="1:16" ht="15" customHeight="1" x14ac:dyDescent="0.3">
      <c r="A13" s="17" t="s">
        <v>90</v>
      </c>
      <c r="B13" s="18"/>
      <c r="C13" s="19">
        <v>81</v>
      </c>
      <c r="D13" s="20">
        <v>0</v>
      </c>
      <c r="E13" s="20">
        <v>0</v>
      </c>
      <c r="F13" s="20">
        <v>0</v>
      </c>
      <c r="G13" s="20">
        <v>0</v>
      </c>
      <c r="H13" s="20">
        <v>5</v>
      </c>
      <c r="I13" s="20">
        <v>19</v>
      </c>
      <c r="J13" s="20">
        <v>0</v>
      </c>
      <c r="K13" s="20">
        <v>8</v>
      </c>
      <c r="L13" s="20">
        <v>0</v>
      </c>
      <c r="M13" s="20">
        <v>0</v>
      </c>
      <c r="N13" s="20">
        <v>41</v>
      </c>
      <c r="O13" s="20">
        <v>8</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3</v>
      </c>
      <c r="D22" s="24">
        <v>0</v>
      </c>
      <c r="E22" s="20">
        <v>0</v>
      </c>
      <c r="F22" s="20">
        <v>0</v>
      </c>
      <c r="G22" s="20">
        <v>0</v>
      </c>
      <c r="H22" s="20">
        <v>1</v>
      </c>
      <c r="I22" s="20">
        <v>1</v>
      </c>
      <c r="J22" s="20">
        <v>0</v>
      </c>
      <c r="K22" s="20">
        <v>1</v>
      </c>
      <c r="L22" s="20">
        <v>0</v>
      </c>
      <c r="M22" s="20">
        <v>0</v>
      </c>
      <c r="N22" s="20">
        <v>1</v>
      </c>
      <c r="O22" s="20">
        <v>0</v>
      </c>
    </row>
    <row r="23" spans="1:16" ht="15" customHeight="1" x14ac:dyDescent="0.3">
      <c r="A23" s="17" t="s">
        <v>87</v>
      </c>
      <c r="B23" s="18"/>
      <c r="C23" s="28">
        <v>7</v>
      </c>
      <c r="D23" s="24">
        <v>0</v>
      </c>
      <c r="E23" s="20">
        <v>0</v>
      </c>
      <c r="F23" s="20">
        <v>0</v>
      </c>
      <c r="G23" s="20">
        <v>0</v>
      </c>
      <c r="H23" s="20">
        <v>4</v>
      </c>
      <c r="I23" s="20">
        <v>2</v>
      </c>
      <c r="J23" s="20">
        <v>0</v>
      </c>
      <c r="K23" s="20">
        <v>3</v>
      </c>
      <c r="L23" s="20">
        <v>0</v>
      </c>
      <c r="M23" s="20">
        <v>0</v>
      </c>
      <c r="N23" s="20">
        <v>6</v>
      </c>
      <c r="O23" s="20">
        <v>0</v>
      </c>
    </row>
    <row r="24" spans="1:16" ht="15" customHeight="1" thickBot="1" x14ac:dyDescent="0.35">
      <c r="A24" s="1" t="s">
        <v>90</v>
      </c>
      <c r="B24" s="2"/>
      <c r="C24" s="29">
        <v>7</v>
      </c>
      <c r="D24" s="4">
        <v>0</v>
      </c>
      <c r="E24" s="4">
        <v>0</v>
      </c>
      <c r="F24" s="4">
        <v>0</v>
      </c>
      <c r="G24" s="4">
        <v>0</v>
      </c>
      <c r="H24" s="4">
        <v>1</v>
      </c>
      <c r="I24" s="4">
        <v>4</v>
      </c>
      <c r="J24" s="4">
        <v>0</v>
      </c>
      <c r="K24" s="4">
        <v>2</v>
      </c>
      <c r="L24" s="4">
        <v>0</v>
      </c>
      <c r="M24" s="4">
        <v>0</v>
      </c>
      <c r="N24" s="4">
        <v>5</v>
      </c>
      <c r="O24" s="4">
        <v>1</v>
      </c>
    </row>
    <row r="25" spans="1:16" ht="15" customHeight="1" x14ac:dyDescent="0.3">
      <c r="A25" s="25"/>
      <c r="B25" s="25"/>
      <c r="D25" s="22"/>
      <c r="E25" s="22"/>
      <c r="F25" s="22"/>
      <c r="G25" s="22"/>
      <c r="H25" s="22"/>
      <c r="I25" s="22"/>
      <c r="J25" s="22"/>
      <c r="K25" s="22"/>
      <c r="L25" s="22"/>
      <c r="M25" s="22"/>
      <c r="N25" s="22"/>
      <c r="O25" s="22"/>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dimension ref="A2:P29"/>
  <sheetViews>
    <sheetView tabSelected="1" topLeftCell="A6" workbookViewId="0">
      <selection activeCell="D24" sqref="D24:O25"/>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67</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11182</v>
      </c>
      <c r="D11" s="20">
        <v>445</v>
      </c>
      <c r="E11" s="20">
        <v>5</v>
      </c>
      <c r="F11" s="20">
        <v>0</v>
      </c>
      <c r="G11" s="20">
        <v>7513</v>
      </c>
      <c r="H11" s="20">
        <v>217</v>
      </c>
      <c r="I11" s="20">
        <v>17</v>
      </c>
      <c r="J11" s="20">
        <v>15</v>
      </c>
      <c r="K11" s="20">
        <v>219</v>
      </c>
      <c r="L11" s="20">
        <v>278</v>
      </c>
      <c r="M11" s="20">
        <v>294</v>
      </c>
      <c r="N11" s="20">
        <v>2159</v>
      </c>
      <c r="O11" s="20">
        <v>20</v>
      </c>
    </row>
    <row r="12" spans="1:16" ht="15" customHeight="1" x14ac:dyDescent="0.3">
      <c r="A12" s="17" t="s">
        <v>87</v>
      </c>
      <c r="B12" s="18"/>
      <c r="C12" s="19">
        <f t="shared" si="0"/>
        <v>12936</v>
      </c>
      <c r="D12" s="20">
        <v>318</v>
      </c>
      <c r="E12" s="20">
        <v>2</v>
      </c>
      <c r="F12" s="20">
        <v>0</v>
      </c>
      <c r="G12" s="20">
        <v>8144</v>
      </c>
      <c r="H12" s="20">
        <v>300</v>
      </c>
      <c r="I12" s="20">
        <v>112</v>
      </c>
      <c r="J12" s="20">
        <v>16</v>
      </c>
      <c r="K12" s="20">
        <v>345</v>
      </c>
      <c r="L12" s="20">
        <v>179</v>
      </c>
      <c r="M12" s="20">
        <v>245</v>
      </c>
      <c r="N12" s="20">
        <v>3265</v>
      </c>
      <c r="O12" s="20">
        <v>10</v>
      </c>
    </row>
    <row r="13" spans="1:16" ht="15" customHeight="1" x14ac:dyDescent="0.3">
      <c r="A13" s="17" t="s">
        <v>90</v>
      </c>
      <c r="B13" s="18"/>
      <c r="C13" s="19">
        <v>13290</v>
      </c>
      <c r="D13" s="20">
        <v>349</v>
      </c>
      <c r="E13" s="20">
        <v>13</v>
      </c>
      <c r="F13" s="20">
        <v>0</v>
      </c>
      <c r="G13" s="20">
        <v>8591</v>
      </c>
      <c r="H13" s="20">
        <v>136</v>
      </c>
      <c r="I13" s="20">
        <v>199</v>
      </c>
      <c r="J13" s="20">
        <v>10</v>
      </c>
      <c r="K13" s="20">
        <v>244</v>
      </c>
      <c r="L13" s="20">
        <v>235</v>
      </c>
      <c r="M13" s="20">
        <v>138</v>
      </c>
      <c r="N13" s="20">
        <v>3355</v>
      </c>
      <c r="O13" s="20">
        <v>20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323</v>
      </c>
      <c r="D22" s="24">
        <v>47</v>
      </c>
      <c r="E22" s="20">
        <v>2</v>
      </c>
      <c r="F22" s="20">
        <v>0</v>
      </c>
      <c r="G22" s="20">
        <v>292</v>
      </c>
      <c r="H22" s="20">
        <v>18</v>
      </c>
      <c r="I22" s="20">
        <v>1</v>
      </c>
      <c r="J22" s="20">
        <v>3</v>
      </c>
      <c r="K22" s="20">
        <v>5</v>
      </c>
      <c r="L22" s="20">
        <v>6</v>
      </c>
      <c r="M22" s="20">
        <v>4</v>
      </c>
      <c r="N22" s="20">
        <v>122</v>
      </c>
      <c r="O22" s="20">
        <v>6</v>
      </c>
    </row>
    <row r="23" spans="1:16" ht="15" customHeight="1" x14ac:dyDescent="0.3">
      <c r="A23" s="17" t="s">
        <v>87</v>
      </c>
      <c r="B23" s="18"/>
      <c r="C23" s="28">
        <v>346</v>
      </c>
      <c r="D23" s="24">
        <v>31</v>
      </c>
      <c r="E23" s="20">
        <v>2</v>
      </c>
      <c r="F23" s="20">
        <v>0</v>
      </c>
      <c r="G23" s="20">
        <v>323</v>
      </c>
      <c r="H23" s="20">
        <v>22</v>
      </c>
      <c r="I23" s="20">
        <v>1</v>
      </c>
      <c r="J23" s="20">
        <v>6</v>
      </c>
      <c r="K23" s="20">
        <v>13</v>
      </c>
      <c r="L23" s="20">
        <v>4</v>
      </c>
      <c r="M23" s="20">
        <v>2</v>
      </c>
      <c r="N23" s="20">
        <v>139</v>
      </c>
      <c r="O23" s="20">
        <v>1</v>
      </c>
    </row>
    <row r="24" spans="1:16" ht="15" customHeight="1" thickBot="1" x14ac:dyDescent="0.35">
      <c r="A24" s="1" t="s">
        <v>90</v>
      </c>
      <c r="B24" s="2"/>
      <c r="C24" s="29">
        <v>400</v>
      </c>
      <c r="D24" s="4">
        <v>35</v>
      </c>
      <c r="E24" s="4">
        <v>3</v>
      </c>
      <c r="F24" s="4">
        <v>0</v>
      </c>
      <c r="G24" s="4">
        <v>378</v>
      </c>
      <c r="H24" s="4">
        <v>14</v>
      </c>
      <c r="I24" s="4">
        <v>6</v>
      </c>
      <c r="J24" s="4">
        <v>2</v>
      </c>
      <c r="K24" s="4">
        <v>5</v>
      </c>
      <c r="L24" s="4">
        <v>4</v>
      </c>
      <c r="M24" s="4">
        <v>1</v>
      </c>
      <c r="N24" s="4">
        <v>181</v>
      </c>
      <c r="O24" s="4">
        <v>7</v>
      </c>
    </row>
    <row r="25" spans="1:16" ht="15" customHeight="1" x14ac:dyDescent="0.3">
      <c r="A25" s="25"/>
      <c r="B25" s="25"/>
      <c r="D25" s="22"/>
      <c r="E25" s="22"/>
      <c r="F25" s="22"/>
      <c r="G25" s="22"/>
      <c r="H25" s="22"/>
      <c r="I25" s="22"/>
      <c r="J25" s="22"/>
      <c r="K25" s="22"/>
      <c r="L25" s="22"/>
      <c r="M25" s="22"/>
      <c r="N25" s="22"/>
      <c r="O25" s="22"/>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dimension ref="A2:P29"/>
  <sheetViews>
    <sheetView topLeftCell="A13" workbookViewId="0">
      <selection activeCell="D24" sqref="D24:O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68</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1322</v>
      </c>
      <c r="D11" s="20">
        <v>0</v>
      </c>
      <c r="E11" s="20">
        <v>7</v>
      </c>
      <c r="F11" s="20">
        <v>0</v>
      </c>
      <c r="G11" s="20">
        <v>0</v>
      </c>
      <c r="H11" s="20">
        <v>116</v>
      </c>
      <c r="I11" s="20">
        <v>338</v>
      </c>
      <c r="J11" s="20">
        <v>1</v>
      </c>
      <c r="K11" s="20">
        <v>156</v>
      </c>
      <c r="L11" s="20">
        <v>0</v>
      </c>
      <c r="M11" s="20">
        <v>181</v>
      </c>
      <c r="N11" s="20">
        <v>523</v>
      </c>
      <c r="O11" s="20">
        <v>0</v>
      </c>
    </row>
    <row r="12" spans="1:16" ht="15" customHeight="1" x14ac:dyDescent="0.3">
      <c r="A12" s="17" t="s">
        <v>87</v>
      </c>
      <c r="B12" s="18"/>
      <c r="C12" s="19">
        <f t="shared" si="0"/>
        <v>1469</v>
      </c>
      <c r="D12" s="20">
        <v>12</v>
      </c>
      <c r="E12" s="20">
        <v>0</v>
      </c>
      <c r="F12" s="20">
        <v>0</v>
      </c>
      <c r="G12" s="20">
        <v>0</v>
      </c>
      <c r="H12" s="20">
        <v>106</v>
      </c>
      <c r="I12" s="20">
        <v>447</v>
      </c>
      <c r="J12" s="20">
        <v>9</v>
      </c>
      <c r="K12" s="20">
        <v>131</v>
      </c>
      <c r="L12" s="20">
        <v>0</v>
      </c>
      <c r="M12" s="20">
        <v>183</v>
      </c>
      <c r="N12" s="20">
        <v>581</v>
      </c>
      <c r="O12" s="20">
        <v>0</v>
      </c>
    </row>
    <row r="13" spans="1:16" ht="15" customHeight="1" x14ac:dyDescent="0.3">
      <c r="A13" s="17" t="s">
        <v>90</v>
      </c>
      <c r="B13" s="18"/>
      <c r="C13" s="19">
        <v>876</v>
      </c>
      <c r="D13" s="20">
        <v>0</v>
      </c>
      <c r="E13" s="20">
        <v>0</v>
      </c>
      <c r="F13" s="20">
        <v>0</v>
      </c>
      <c r="G13" s="20">
        <v>0</v>
      </c>
      <c r="H13" s="20">
        <v>43</v>
      </c>
      <c r="I13" s="20">
        <v>255</v>
      </c>
      <c r="J13" s="20">
        <v>11</v>
      </c>
      <c r="K13" s="20">
        <v>55</v>
      </c>
      <c r="L13" s="20">
        <v>0</v>
      </c>
      <c r="M13" s="20">
        <v>66</v>
      </c>
      <c r="N13" s="20">
        <v>443</v>
      </c>
      <c r="O13" s="20">
        <v>3</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19</v>
      </c>
      <c r="D22" s="24">
        <v>0</v>
      </c>
      <c r="E22" s="20">
        <v>1</v>
      </c>
      <c r="F22" s="20">
        <v>0</v>
      </c>
      <c r="G22" s="20">
        <v>0</v>
      </c>
      <c r="H22" s="20">
        <v>4</v>
      </c>
      <c r="I22" s="20">
        <v>10</v>
      </c>
      <c r="J22" s="20">
        <v>1</v>
      </c>
      <c r="K22" s="20">
        <v>4</v>
      </c>
      <c r="L22" s="20">
        <v>0</v>
      </c>
      <c r="M22" s="20">
        <v>8</v>
      </c>
      <c r="N22" s="20">
        <v>7</v>
      </c>
      <c r="O22" s="20">
        <v>0</v>
      </c>
    </row>
    <row r="23" spans="1:16" ht="15" customHeight="1" x14ac:dyDescent="0.3">
      <c r="A23" s="17" t="s">
        <v>87</v>
      </c>
      <c r="B23" s="18"/>
      <c r="C23" s="28">
        <v>22</v>
      </c>
      <c r="D23" s="24">
        <v>1</v>
      </c>
      <c r="E23" s="20">
        <v>0</v>
      </c>
      <c r="F23" s="20">
        <v>0</v>
      </c>
      <c r="G23" s="20">
        <v>0</v>
      </c>
      <c r="H23" s="20">
        <v>8</v>
      </c>
      <c r="I23" s="20">
        <v>13</v>
      </c>
      <c r="J23" s="20">
        <v>1</v>
      </c>
      <c r="K23" s="20">
        <v>4</v>
      </c>
      <c r="L23" s="20">
        <v>0</v>
      </c>
      <c r="M23" s="20">
        <v>9</v>
      </c>
      <c r="N23" s="20">
        <v>13</v>
      </c>
      <c r="O23" s="20">
        <v>0</v>
      </c>
    </row>
    <row r="24" spans="1:16" ht="15" customHeight="1" thickBot="1" x14ac:dyDescent="0.35">
      <c r="A24" s="1" t="s">
        <v>90</v>
      </c>
      <c r="B24" s="2"/>
      <c r="C24" s="29">
        <v>19</v>
      </c>
      <c r="D24" s="4">
        <v>0</v>
      </c>
      <c r="E24" s="4">
        <v>0</v>
      </c>
      <c r="F24" s="4">
        <v>0</v>
      </c>
      <c r="G24" s="4">
        <v>0</v>
      </c>
      <c r="H24" s="4">
        <v>9</v>
      </c>
      <c r="I24" s="4">
        <v>12</v>
      </c>
      <c r="J24" s="4">
        <v>1</v>
      </c>
      <c r="K24" s="4">
        <v>5</v>
      </c>
      <c r="L24" s="4">
        <v>0</v>
      </c>
      <c r="M24" s="4">
        <v>4</v>
      </c>
      <c r="N24" s="4">
        <v>8</v>
      </c>
      <c r="O24" s="4">
        <v>1</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dimension ref="A2:P29"/>
  <sheetViews>
    <sheetView topLeftCell="A16" workbookViewId="0">
      <selection activeCell="P24" sqref="P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69</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182</v>
      </c>
      <c r="D11" s="20">
        <v>0</v>
      </c>
      <c r="E11" s="20">
        <v>0</v>
      </c>
      <c r="F11" s="20">
        <v>0</v>
      </c>
      <c r="G11" s="20">
        <v>0</v>
      </c>
      <c r="H11" s="20">
        <v>0</v>
      </c>
      <c r="I11" s="20">
        <v>168</v>
      </c>
      <c r="J11" s="20">
        <v>0</v>
      </c>
      <c r="K11" s="20">
        <v>0</v>
      </c>
      <c r="L11" s="20">
        <v>0</v>
      </c>
      <c r="M11" s="20">
        <v>0</v>
      </c>
      <c r="N11" s="20">
        <v>14</v>
      </c>
      <c r="O11" s="20">
        <v>0</v>
      </c>
    </row>
    <row r="12" spans="1:16" ht="15" customHeight="1" x14ac:dyDescent="0.3">
      <c r="A12" s="17" t="s">
        <v>87</v>
      </c>
      <c r="B12" s="18"/>
      <c r="C12" s="19">
        <f t="shared" si="0"/>
        <v>124</v>
      </c>
      <c r="D12" s="20">
        <v>0</v>
      </c>
      <c r="E12" s="20">
        <v>0</v>
      </c>
      <c r="F12" s="20">
        <v>0</v>
      </c>
      <c r="G12" s="20">
        <v>0</v>
      </c>
      <c r="H12" s="20">
        <v>0</v>
      </c>
      <c r="I12" s="20">
        <v>119</v>
      </c>
      <c r="J12" s="20">
        <v>0</v>
      </c>
      <c r="K12" s="20">
        <v>0</v>
      </c>
      <c r="L12" s="20">
        <v>0</v>
      </c>
      <c r="M12" s="20">
        <v>0</v>
      </c>
      <c r="N12" s="20">
        <v>5</v>
      </c>
      <c r="O12" s="20">
        <v>0</v>
      </c>
    </row>
    <row r="13" spans="1:16" ht="15" customHeight="1" x14ac:dyDescent="0.3">
      <c r="A13" s="17" t="s">
        <v>90</v>
      </c>
      <c r="B13" s="18"/>
      <c r="C13" s="19">
        <v>117</v>
      </c>
      <c r="D13" s="20">
        <v>0</v>
      </c>
      <c r="E13" s="20">
        <v>0</v>
      </c>
      <c r="F13" s="20">
        <v>0</v>
      </c>
      <c r="G13" s="20">
        <v>0</v>
      </c>
      <c r="H13" s="20">
        <v>0</v>
      </c>
      <c r="I13" s="20">
        <v>113</v>
      </c>
      <c r="J13" s="20">
        <v>0</v>
      </c>
      <c r="K13" s="20">
        <v>0</v>
      </c>
      <c r="L13" s="20">
        <v>0</v>
      </c>
      <c r="M13" s="20">
        <v>0</v>
      </c>
      <c r="N13" s="20">
        <v>4</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3</v>
      </c>
      <c r="D22" s="24">
        <v>0</v>
      </c>
      <c r="E22" s="20">
        <v>0</v>
      </c>
      <c r="F22" s="20">
        <v>0</v>
      </c>
      <c r="G22" s="20">
        <v>0</v>
      </c>
      <c r="H22" s="20">
        <v>0</v>
      </c>
      <c r="I22" s="20">
        <v>3</v>
      </c>
      <c r="J22" s="20">
        <v>0</v>
      </c>
      <c r="K22" s="20">
        <v>0</v>
      </c>
      <c r="L22" s="20">
        <v>0</v>
      </c>
      <c r="M22" s="20">
        <v>0</v>
      </c>
      <c r="N22" s="20">
        <v>1</v>
      </c>
      <c r="O22" s="20">
        <v>0</v>
      </c>
    </row>
    <row r="23" spans="1:16" ht="15" customHeight="1" x14ac:dyDescent="0.3">
      <c r="A23" s="17" t="s">
        <v>87</v>
      </c>
      <c r="B23" s="18"/>
      <c r="C23" s="28">
        <v>2</v>
      </c>
      <c r="D23" s="24">
        <v>0</v>
      </c>
      <c r="E23" s="20">
        <v>0</v>
      </c>
      <c r="F23" s="20">
        <v>0</v>
      </c>
      <c r="G23" s="20">
        <v>0</v>
      </c>
      <c r="H23" s="20">
        <v>0</v>
      </c>
      <c r="I23" s="20">
        <v>2</v>
      </c>
      <c r="J23" s="20">
        <v>0</v>
      </c>
      <c r="K23" s="20">
        <v>0</v>
      </c>
      <c r="L23" s="20">
        <v>0</v>
      </c>
      <c r="M23" s="20">
        <v>0</v>
      </c>
      <c r="N23" s="20">
        <v>2</v>
      </c>
      <c r="O23" s="20">
        <v>0</v>
      </c>
    </row>
    <row r="24" spans="1:16" ht="15" customHeight="1" thickBot="1" x14ac:dyDescent="0.35">
      <c r="A24" s="1" t="s">
        <v>90</v>
      </c>
      <c r="B24" s="2"/>
      <c r="C24" s="29">
        <v>2</v>
      </c>
      <c r="D24" s="4">
        <v>0</v>
      </c>
      <c r="E24" s="4">
        <v>0</v>
      </c>
      <c r="F24" s="4">
        <v>0</v>
      </c>
      <c r="G24" s="4">
        <v>0</v>
      </c>
      <c r="H24" s="4">
        <v>0</v>
      </c>
      <c r="I24" s="4">
        <v>2</v>
      </c>
      <c r="J24" s="4">
        <v>0</v>
      </c>
      <c r="K24" s="4">
        <v>0</v>
      </c>
      <c r="L24" s="4">
        <v>0</v>
      </c>
      <c r="M24" s="4">
        <v>0</v>
      </c>
      <c r="N24" s="4">
        <v>1</v>
      </c>
      <c r="O24" s="4">
        <v>0</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P30"/>
  <sheetViews>
    <sheetView workbookViewId="0">
      <selection activeCell="P26" sqref="P26"/>
    </sheetView>
  </sheetViews>
  <sheetFormatPr defaultColWidth="9.21875" defaultRowHeight="15.6" x14ac:dyDescent="0.3"/>
  <cols>
    <col min="1" max="1" width="10.21875" style="8" bestFit="1" customWidth="1"/>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25</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1109</v>
      </c>
      <c r="D11" s="20">
        <v>30</v>
      </c>
      <c r="E11" s="20">
        <v>0</v>
      </c>
      <c r="F11" s="20">
        <v>0</v>
      </c>
      <c r="G11" s="20">
        <v>259</v>
      </c>
      <c r="H11" s="20">
        <v>0</v>
      </c>
      <c r="I11" s="20">
        <v>0</v>
      </c>
      <c r="J11" s="20">
        <v>0</v>
      </c>
      <c r="K11" s="20">
        <v>0</v>
      </c>
      <c r="L11" s="20">
        <v>655</v>
      </c>
      <c r="M11" s="20">
        <v>0</v>
      </c>
      <c r="N11" s="20">
        <v>156</v>
      </c>
      <c r="O11" s="20">
        <v>9</v>
      </c>
    </row>
    <row r="12" spans="1:16" ht="15" customHeight="1" x14ac:dyDescent="0.3">
      <c r="A12" s="17" t="s">
        <v>87</v>
      </c>
      <c r="B12" s="18"/>
      <c r="C12" s="19">
        <f t="shared" si="0"/>
        <v>1044</v>
      </c>
      <c r="D12" s="20">
        <v>40</v>
      </c>
      <c r="E12" s="20">
        <v>0</v>
      </c>
      <c r="F12" s="20">
        <v>0</v>
      </c>
      <c r="G12" s="20">
        <v>329</v>
      </c>
      <c r="H12" s="20">
        <v>14</v>
      </c>
      <c r="I12" s="20">
        <v>0</v>
      </c>
      <c r="J12" s="20">
        <v>0</v>
      </c>
      <c r="K12" s="20">
        <v>0</v>
      </c>
      <c r="L12" s="20">
        <v>589</v>
      </c>
      <c r="M12" s="20">
        <v>0</v>
      </c>
      <c r="N12" s="20">
        <v>69</v>
      </c>
      <c r="O12" s="20">
        <v>3</v>
      </c>
    </row>
    <row r="13" spans="1:16" ht="15" customHeight="1" x14ac:dyDescent="0.3">
      <c r="A13" s="17" t="s">
        <v>90</v>
      </c>
      <c r="B13" s="18"/>
      <c r="C13" s="19">
        <v>1146</v>
      </c>
      <c r="D13" s="20">
        <v>27</v>
      </c>
      <c r="E13" s="20">
        <v>0</v>
      </c>
      <c r="F13" s="20">
        <v>0</v>
      </c>
      <c r="G13" s="20">
        <v>341</v>
      </c>
      <c r="H13" s="20">
        <v>0</v>
      </c>
      <c r="I13" s="20">
        <v>0</v>
      </c>
      <c r="J13" s="20">
        <v>0</v>
      </c>
      <c r="K13" s="20">
        <v>2</v>
      </c>
      <c r="L13" s="20">
        <v>535</v>
      </c>
      <c r="M13" s="20">
        <v>0</v>
      </c>
      <c r="N13" s="20">
        <v>232</v>
      </c>
      <c r="O13" s="20">
        <v>9</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28</v>
      </c>
      <c r="D22" s="24">
        <v>2</v>
      </c>
      <c r="E22" s="20">
        <v>0</v>
      </c>
      <c r="F22" s="20">
        <v>0</v>
      </c>
      <c r="G22" s="20">
        <v>16</v>
      </c>
      <c r="H22" s="20">
        <v>0</v>
      </c>
      <c r="I22" s="20">
        <v>0</v>
      </c>
      <c r="J22" s="20">
        <v>0</v>
      </c>
      <c r="K22" s="20">
        <v>0</v>
      </c>
      <c r="L22" s="20">
        <v>16</v>
      </c>
      <c r="M22" s="20">
        <v>0</v>
      </c>
      <c r="N22" s="20">
        <v>7</v>
      </c>
      <c r="O22" s="20">
        <v>3</v>
      </c>
    </row>
    <row r="23" spans="1:16" ht="15" customHeight="1" x14ac:dyDescent="0.3">
      <c r="A23" s="17" t="s">
        <v>87</v>
      </c>
      <c r="B23" s="18"/>
      <c r="C23" s="28">
        <v>33</v>
      </c>
      <c r="D23" s="24">
        <v>5</v>
      </c>
      <c r="E23" s="20">
        <v>0</v>
      </c>
      <c r="F23" s="20">
        <v>0</v>
      </c>
      <c r="G23" s="20">
        <v>24</v>
      </c>
      <c r="H23" s="20">
        <v>3</v>
      </c>
      <c r="I23" s="20">
        <v>0</v>
      </c>
      <c r="J23" s="20">
        <v>0</v>
      </c>
      <c r="K23" s="20">
        <v>0</v>
      </c>
      <c r="L23" s="20">
        <v>12</v>
      </c>
      <c r="M23" s="20">
        <v>0</v>
      </c>
      <c r="N23" s="20">
        <v>13</v>
      </c>
      <c r="O23" s="20">
        <v>1</v>
      </c>
    </row>
    <row r="24" spans="1:16" ht="15" customHeight="1" x14ac:dyDescent="0.3">
      <c r="A24" s="45" t="s">
        <v>90</v>
      </c>
      <c r="B24" s="18"/>
      <c r="C24" s="28">
        <v>31</v>
      </c>
      <c r="D24" s="20">
        <v>3</v>
      </c>
      <c r="E24" s="20">
        <v>0</v>
      </c>
      <c r="F24" s="20">
        <v>0</v>
      </c>
      <c r="G24" s="20">
        <v>19</v>
      </c>
      <c r="H24" s="20">
        <v>0</v>
      </c>
      <c r="I24" s="20">
        <v>0</v>
      </c>
      <c r="J24" s="20">
        <v>0</v>
      </c>
      <c r="K24" s="20">
        <v>1</v>
      </c>
      <c r="L24" s="20">
        <v>14</v>
      </c>
      <c r="M24" s="20">
        <v>0</v>
      </c>
      <c r="N24" s="20">
        <v>16</v>
      </c>
      <c r="O24" s="20">
        <v>1</v>
      </c>
    </row>
    <row r="25" spans="1:16" ht="15" customHeight="1" thickBot="1" x14ac:dyDescent="0.35">
      <c r="A25" s="1"/>
      <c r="B25" s="2"/>
      <c r="C25" s="29"/>
      <c r="D25" s="4"/>
      <c r="E25" s="4"/>
      <c r="F25" s="4"/>
      <c r="G25" s="4"/>
      <c r="H25" s="4"/>
      <c r="I25" s="4"/>
      <c r="J25" s="4"/>
      <c r="K25" s="4"/>
      <c r="L25" s="4"/>
      <c r="M25" s="4"/>
      <c r="N25" s="4"/>
      <c r="O25" s="4"/>
    </row>
    <row r="26" spans="1:16" ht="15" customHeight="1" x14ac:dyDescent="0.3">
      <c r="A26" s="25"/>
      <c r="B26" s="25"/>
    </row>
    <row r="27" spans="1:16" x14ac:dyDescent="0.3">
      <c r="A27" s="65" t="s">
        <v>84</v>
      </c>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row r="30" spans="1:16" x14ac:dyDescent="0.3">
      <c r="A30" s="66"/>
      <c r="B30" s="66"/>
      <c r="C30" s="66"/>
      <c r="D30" s="66"/>
      <c r="E30" s="66"/>
      <c r="F30" s="66"/>
      <c r="G30" s="66"/>
      <c r="H30" s="66"/>
      <c r="I30" s="66"/>
      <c r="J30" s="66"/>
      <c r="K30" s="66"/>
      <c r="L30" s="66"/>
      <c r="M30" s="66"/>
      <c r="N30" s="66"/>
      <c r="O30" s="66"/>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dimension ref="A2:P29"/>
  <sheetViews>
    <sheetView topLeftCell="A16" workbookViewId="0">
      <selection activeCell="D24" sqref="D24:O25"/>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70</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3123</v>
      </c>
      <c r="D11" s="20">
        <v>1850</v>
      </c>
      <c r="E11" s="20">
        <v>0</v>
      </c>
      <c r="F11" s="20">
        <v>0</v>
      </c>
      <c r="G11" s="20">
        <v>159</v>
      </c>
      <c r="H11" s="20">
        <v>16</v>
      </c>
      <c r="I11" s="20">
        <v>0</v>
      </c>
      <c r="J11" s="20">
        <v>0</v>
      </c>
      <c r="K11" s="20">
        <v>170</v>
      </c>
      <c r="L11" s="20">
        <v>0</v>
      </c>
      <c r="M11" s="20">
        <v>82</v>
      </c>
      <c r="N11" s="20">
        <v>846</v>
      </c>
      <c r="O11" s="20">
        <v>0</v>
      </c>
    </row>
    <row r="12" spans="1:16" ht="15" customHeight="1" x14ac:dyDescent="0.3">
      <c r="A12" s="17" t="s">
        <v>87</v>
      </c>
      <c r="B12" s="18"/>
      <c r="C12" s="19">
        <f t="shared" si="0"/>
        <v>4073</v>
      </c>
      <c r="D12" s="20">
        <v>2223</v>
      </c>
      <c r="E12" s="20">
        <v>2</v>
      </c>
      <c r="F12" s="20">
        <v>0</v>
      </c>
      <c r="G12" s="20">
        <v>267</v>
      </c>
      <c r="H12" s="20">
        <v>52</v>
      </c>
      <c r="I12" s="20">
        <v>0</v>
      </c>
      <c r="J12" s="20">
        <v>0</v>
      </c>
      <c r="K12" s="20">
        <v>149</v>
      </c>
      <c r="L12" s="20">
        <v>0</v>
      </c>
      <c r="M12" s="20">
        <v>142</v>
      </c>
      <c r="N12" s="20">
        <v>1229</v>
      </c>
      <c r="O12" s="20">
        <v>9</v>
      </c>
    </row>
    <row r="13" spans="1:16" ht="15" customHeight="1" x14ac:dyDescent="0.3">
      <c r="A13" s="17" t="s">
        <v>90</v>
      </c>
      <c r="B13" s="18"/>
      <c r="C13" s="19">
        <v>3956</v>
      </c>
      <c r="D13" s="20">
        <v>2327</v>
      </c>
      <c r="E13" s="20">
        <v>0</v>
      </c>
      <c r="F13" s="20">
        <v>0</v>
      </c>
      <c r="G13" s="20">
        <v>231</v>
      </c>
      <c r="H13" s="20">
        <v>49</v>
      </c>
      <c r="I13" s="20">
        <v>0</v>
      </c>
      <c r="J13" s="20">
        <v>5</v>
      </c>
      <c r="K13" s="20">
        <v>103</v>
      </c>
      <c r="L13" s="20">
        <v>0</v>
      </c>
      <c r="M13" s="20">
        <v>101</v>
      </c>
      <c r="N13" s="20">
        <v>1134</v>
      </c>
      <c r="O13" s="20">
        <v>6</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117</v>
      </c>
      <c r="D22" s="24">
        <v>94</v>
      </c>
      <c r="E22" s="20">
        <v>0</v>
      </c>
      <c r="F22" s="20">
        <v>0</v>
      </c>
      <c r="G22" s="20">
        <v>13</v>
      </c>
      <c r="H22" s="20">
        <v>5</v>
      </c>
      <c r="I22" s="20">
        <v>0</v>
      </c>
      <c r="J22" s="20">
        <v>0</v>
      </c>
      <c r="K22" s="20">
        <v>15</v>
      </c>
      <c r="L22" s="20">
        <v>0</v>
      </c>
      <c r="M22" s="20">
        <v>1</v>
      </c>
      <c r="N22" s="20">
        <v>70</v>
      </c>
      <c r="O22" s="20">
        <v>0</v>
      </c>
    </row>
    <row r="23" spans="1:16" ht="15" customHeight="1" x14ac:dyDescent="0.3">
      <c r="A23" s="17" t="s">
        <v>87</v>
      </c>
      <c r="B23" s="18"/>
      <c r="C23" s="28">
        <v>153</v>
      </c>
      <c r="D23" s="24">
        <v>131</v>
      </c>
      <c r="E23" s="20">
        <v>1</v>
      </c>
      <c r="F23" s="20">
        <v>0</v>
      </c>
      <c r="G23" s="20">
        <v>14</v>
      </c>
      <c r="H23" s="20">
        <v>5</v>
      </c>
      <c r="I23" s="20">
        <v>0</v>
      </c>
      <c r="J23" s="20">
        <v>0</v>
      </c>
      <c r="K23" s="20">
        <v>11</v>
      </c>
      <c r="L23" s="20">
        <v>0</v>
      </c>
      <c r="M23" s="20">
        <v>1</v>
      </c>
      <c r="N23" s="20">
        <v>82</v>
      </c>
      <c r="O23" s="20">
        <v>2</v>
      </c>
    </row>
    <row r="24" spans="1:16" ht="15" customHeight="1" thickBot="1" x14ac:dyDescent="0.35">
      <c r="A24" s="1" t="s">
        <v>90</v>
      </c>
      <c r="B24" s="2"/>
      <c r="C24" s="29">
        <v>146</v>
      </c>
      <c r="D24" s="4">
        <v>128</v>
      </c>
      <c r="E24" s="4">
        <v>0</v>
      </c>
      <c r="F24" s="4">
        <v>0</v>
      </c>
      <c r="G24" s="4">
        <v>12</v>
      </c>
      <c r="H24" s="4">
        <v>4</v>
      </c>
      <c r="I24" s="4">
        <v>0</v>
      </c>
      <c r="J24" s="4">
        <v>1</v>
      </c>
      <c r="K24" s="4">
        <v>12</v>
      </c>
      <c r="L24" s="4">
        <v>0</v>
      </c>
      <c r="M24" s="4">
        <v>1</v>
      </c>
      <c r="N24" s="4">
        <v>81</v>
      </c>
      <c r="O24" s="4">
        <v>1</v>
      </c>
    </row>
    <row r="25" spans="1:16" ht="15" customHeight="1" x14ac:dyDescent="0.3">
      <c r="A25" s="25"/>
      <c r="B25" s="25"/>
      <c r="D25" s="22"/>
      <c r="E25" s="22"/>
      <c r="F25" s="22"/>
      <c r="G25" s="22"/>
      <c r="H25" s="22"/>
      <c r="I25" s="22"/>
      <c r="J25" s="22"/>
      <c r="K25" s="22"/>
      <c r="L25" s="22"/>
      <c r="M25" s="22"/>
      <c r="N25" s="22"/>
      <c r="O25" s="22"/>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dimension ref="A2:P29"/>
  <sheetViews>
    <sheetView topLeftCell="A13" workbookViewId="0">
      <selection activeCell="O25" sqref="D24:O25"/>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71</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56711</v>
      </c>
      <c r="D11" s="20">
        <v>154</v>
      </c>
      <c r="E11" s="20">
        <v>99</v>
      </c>
      <c r="F11" s="20">
        <v>84</v>
      </c>
      <c r="G11" s="20">
        <v>32</v>
      </c>
      <c r="H11" s="20">
        <v>9692</v>
      </c>
      <c r="I11" s="20">
        <v>32</v>
      </c>
      <c r="J11" s="20">
        <v>28200</v>
      </c>
      <c r="K11" s="20">
        <v>156</v>
      </c>
      <c r="L11" s="20">
        <v>649</v>
      </c>
      <c r="M11" s="20">
        <v>974</v>
      </c>
      <c r="N11" s="20">
        <v>16499</v>
      </c>
      <c r="O11" s="20">
        <v>140</v>
      </c>
    </row>
    <row r="12" spans="1:16" ht="15" customHeight="1" x14ac:dyDescent="0.3">
      <c r="A12" s="17" t="s">
        <v>87</v>
      </c>
      <c r="B12" s="18"/>
      <c r="C12" s="19">
        <f t="shared" si="0"/>
        <v>71420</v>
      </c>
      <c r="D12" s="20">
        <v>51</v>
      </c>
      <c r="E12" s="20">
        <v>130</v>
      </c>
      <c r="F12" s="20">
        <v>276</v>
      </c>
      <c r="G12" s="20">
        <v>11</v>
      </c>
      <c r="H12" s="20">
        <v>13894</v>
      </c>
      <c r="I12" s="20">
        <v>71</v>
      </c>
      <c r="J12" s="20">
        <v>31622</v>
      </c>
      <c r="K12" s="20">
        <v>144</v>
      </c>
      <c r="L12" s="20">
        <v>945</v>
      </c>
      <c r="M12" s="20">
        <v>797</v>
      </c>
      <c r="N12" s="20">
        <v>23284</v>
      </c>
      <c r="O12" s="20">
        <v>195</v>
      </c>
    </row>
    <row r="13" spans="1:16" ht="15" customHeight="1" x14ac:dyDescent="0.3">
      <c r="A13" s="17" t="s">
        <v>90</v>
      </c>
      <c r="B13" s="18"/>
      <c r="C13" s="19">
        <v>73808</v>
      </c>
      <c r="D13" s="20">
        <v>25</v>
      </c>
      <c r="E13" s="20">
        <v>144</v>
      </c>
      <c r="F13" s="20">
        <v>28</v>
      </c>
      <c r="G13" s="20">
        <v>15</v>
      </c>
      <c r="H13" s="20">
        <v>15929</v>
      </c>
      <c r="I13" s="20">
        <v>140</v>
      </c>
      <c r="J13" s="20">
        <v>31589</v>
      </c>
      <c r="K13" s="20">
        <v>125</v>
      </c>
      <c r="L13" s="20">
        <v>1024</v>
      </c>
      <c r="M13" s="20">
        <v>739</v>
      </c>
      <c r="N13" s="20">
        <v>23899</v>
      </c>
      <c r="O13" s="20">
        <v>151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1613</v>
      </c>
      <c r="D22" s="24">
        <v>10</v>
      </c>
      <c r="E22" s="20">
        <v>15</v>
      </c>
      <c r="F22" s="20">
        <v>4</v>
      </c>
      <c r="G22" s="20">
        <v>2</v>
      </c>
      <c r="H22" s="20">
        <v>661</v>
      </c>
      <c r="I22" s="20">
        <v>3</v>
      </c>
      <c r="J22" s="20">
        <v>1209</v>
      </c>
      <c r="K22" s="20">
        <v>10</v>
      </c>
      <c r="L22" s="20">
        <v>30</v>
      </c>
      <c r="M22" s="20">
        <v>10</v>
      </c>
      <c r="N22" s="20">
        <v>781</v>
      </c>
      <c r="O22" s="20">
        <v>29</v>
      </c>
    </row>
    <row r="23" spans="1:16" ht="15" customHeight="1" x14ac:dyDescent="0.3">
      <c r="A23" s="17" t="s">
        <v>87</v>
      </c>
      <c r="B23" s="18"/>
      <c r="C23" s="28">
        <v>2060</v>
      </c>
      <c r="D23" s="24">
        <v>7</v>
      </c>
      <c r="E23" s="20">
        <v>12</v>
      </c>
      <c r="F23" s="20">
        <v>2</v>
      </c>
      <c r="G23" s="20">
        <v>5</v>
      </c>
      <c r="H23" s="20">
        <v>936</v>
      </c>
      <c r="I23" s="20">
        <v>4</v>
      </c>
      <c r="J23" s="20">
        <v>1496</v>
      </c>
      <c r="K23" s="20">
        <v>15</v>
      </c>
      <c r="L23" s="20">
        <v>48</v>
      </c>
      <c r="M23" s="20">
        <v>10</v>
      </c>
      <c r="N23" s="20">
        <v>1001</v>
      </c>
      <c r="O23" s="20">
        <v>33</v>
      </c>
    </row>
    <row r="24" spans="1:16" ht="15" customHeight="1" thickBot="1" x14ac:dyDescent="0.35">
      <c r="A24" s="1" t="s">
        <v>90</v>
      </c>
      <c r="B24" s="2"/>
      <c r="C24" s="29">
        <v>2208</v>
      </c>
      <c r="D24" s="4">
        <v>6</v>
      </c>
      <c r="E24" s="4">
        <v>11</v>
      </c>
      <c r="F24" s="4">
        <v>2</v>
      </c>
      <c r="G24" s="4">
        <v>3</v>
      </c>
      <c r="H24" s="4">
        <v>1060</v>
      </c>
      <c r="I24" s="4">
        <v>10</v>
      </c>
      <c r="J24" s="4">
        <v>1573</v>
      </c>
      <c r="K24" s="4">
        <v>17</v>
      </c>
      <c r="L24" s="4">
        <v>41</v>
      </c>
      <c r="M24" s="4">
        <v>9</v>
      </c>
      <c r="N24" s="4">
        <v>1168</v>
      </c>
      <c r="O24" s="4">
        <v>33</v>
      </c>
    </row>
    <row r="25" spans="1:16" ht="15" customHeight="1" x14ac:dyDescent="0.3">
      <c r="A25" s="25"/>
      <c r="B25" s="25"/>
      <c r="D25" s="22"/>
      <c r="E25" s="22"/>
      <c r="F25" s="22"/>
      <c r="G25" s="22"/>
      <c r="H25" s="22"/>
      <c r="I25" s="22"/>
      <c r="J25" s="22"/>
      <c r="K25" s="22"/>
      <c r="L25" s="22"/>
      <c r="M25" s="22"/>
      <c r="N25" s="22"/>
      <c r="O25" s="22"/>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dimension ref="A2:P29"/>
  <sheetViews>
    <sheetView topLeftCell="A16" workbookViewId="0">
      <selection activeCell="C23" sqref="C23"/>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72</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11993</v>
      </c>
      <c r="D11" s="20">
        <v>57</v>
      </c>
      <c r="E11" s="20">
        <v>0</v>
      </c>
      <c r="F11" s="20">
        <v>0</v>
      </c>
      <c r="G11" s="20">
        <v>1</v>
      </c>
      <c r="H11" s="20">
        <v>56</v>
      </c>
      <c r="I11" s="20">
        <v>27</v>
      </c>
      <c r="J11" s="20">
        <v>5</v>
      </c>
      <c r="K11" s="20">
        <v>7516</v>
      </c>
      <c r="L11" s="20">
        <v>2</v>
      </c>
      <c r="M11" s="20">
        <v>67</v>
      </c>
      <c r="N11" s="20">
        <v>4257</v>
      </c>
      <c r="O11" s="20">
        <v>5</v>
      </c>
    </row>
    <row r="12" spans="1:16" ht="15" customHeight="1" x14ac:dyDescent="0.3">
      <c r="A12" s="17" t="s">
        <v>87</v>
      </c>
      <c r="B12" s="18"/>
      <c r="C12" s="19">
        <f t="shared" si="0"/>
        <v>10334</v>
      </c>
      <c r="D12" s="20">
        <v>39</v>
      </c>
      <c r="E12" s="20">
        <v>0</v>
      </c>
      <c r="F12" s="20">
        <v>0</v>
      </c>
      <c r="G12" s="20">
        <v>45</v>
      </c>
      <c r="H12" s="20">
        <v>71</v>
      </c>
      <c r="I12" s="20">
        <v>31</v>
      </c>
      <c r="J12" s="20">
        <v>13</v>
      </c>
      <c r="K12" s="20">
        <v>6319</v>
      </c>
      <c r="L12" s="20">
        <v>0</v>
      </c>
      <c r="M12" s="20">
        <v>63</v>
      </c>
      <c r="N12" s="20">
        <v>3745</v>
      </c>
      <c r="O12" s="20">
        <v>8</v>
      </c>
    </row>
    <row r="13" spans="1:16" ht="15" customHeight="1" x14ac:dyDescent="0.3">
      <c r="A13" s="17" t="s">
        <v>90</v>
      </c>
      <c r="B13" s="18"/>
      <c r="C13" s="19">
        <v>10262</v>
      </c>
      <c r="D13" s="20">
        <v>81</v>
      </c>
      <c r="E13" s="20">
        <v>1</v>
      </c>
      <c r="F13" s="20">
        <v>0</v>
      </c>
      <c r="G13" s="20">
        <v>46</v>
      </c>
      <c r="H13" s="20">
        <v>119</v>
      </c>
      <c r="I13" s="20">
        <v>43</v>
      </c>
      <c r="J13" s="20">
        <v>36</v>
      </c>
      <c r="K13" s="20">
        <v>6642</v>
      </c>
      <c r="L13" s="20">
        <v>0</v>
      </c>
      <c r="M13" s="20">
        <v>34</v>
      </c>
      <c r="N13" s="20">
        <v>3258</v>
      </c>
      <c r="O13" s="20">
        <v>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81"/>
      <c r="D20" s="63" t="s">
        <v>19</v>
      </c>
      <c r="E20" s="34" t="s">
        <v>1</v>
      </c>
      <c r="F20" s="34" t="s">
        <v>2</v>
      </c>
      <c r="G20" s="34" t="s">
        <v>3</v>
      </c>
      <c r="H20" s="34" t="s">
        <v>4</v>
      </c>
      <c r="I20" s="34" t="s">
        <v>5</v>
      </c>
      <c r="J20" s="34" t="s">
        <v>7</v>
      </c>
      <c r="K20" s="34" t="s">
        <v>6</v>
      </c>
      <c r="L20" s="34" t="s">
        <v>11</v>
      </c>
      <c r="M20" s="34" t="s">
        <v>0</v>
      </c>
      <c r="N20" s="34" t="s">
        <v>86</v>
      </c>
      <c r="O20" s="34" t="s">
        <v>20</v>
      </c>
      <c r="P20" s="14"/>
    </row>
    <row r="21" spans="1:16" ht="15" customHeight="1" x14ac:dyDescent="0.3">
      <c r="A21" s="15"/>
      <c r="B21" s="61"/>
      <c r="C21" s="64"/>
      <c r="D21" s="37"/>
      <c r="E21" s="57"/>
      <c r="F21" s="57"/>
      <c r="G21" s="57"/>
      <c r="H21" s="57"/>
      <c r="I21" s="57"/>
      <c r="J21" s="57"/>
      <c r="K21" s="57"/>
      <c r="L21" s="57"/>
      <c r="M21" s="57"/>
      <c r="N21" s="57"/>
      <c r="O21" s="57"/>
      <c r="P21" s="14"/>
    </row>
    <row r="22" spans="1:16" ht="15" customHeight="1" x14ac:dyDescent="0.3">
      <c r="A22" s="17" t="s">
        <v>85</v>
      </c>
      <c r="B22" s="39"/>
      <c r="C22" s="28">
        <v>371</v>
      </c>
      <c r="D22" s="24">
        <v>6</v>
      </c>
      <c r="E22" s="20">
        <v>0</v>
      </c>
      <c r="F22" s="20">
        <v>0</v>
      </c>
      <c r="G22" s="20">
        <v>1</v>
      </c>
      <c r="H22" s="20">
        <v>11</v>
      </c>
      <c r="I22" s="20">
        <v>6</v>
      </c>
      <c r="J22" s="20">
        <v>1</v>
      </c>
      <c r="K22" s="20">
        <v>362</v>
      </c>
      <c r="L22" s="20">
        <v>1</v>
      </c>
      <c r="M22" s="20">
        <v>2</v>
      </c>
      <c r="N22" s="20">
        <v>207</v>
      </c>
      <c r="O22" s="20">
        <v>1</v>
      </c>
    </row>
    <row r="23" spans="1:16" ht="15" customHeight="1" x14ac:dyDescent="0.3">
      <c r="A23" s="17" t="s">
        <v>87</v>
      </c>
      <c r="B23" s="39"/>
      <c r="C23" s="28">
        <v>350</v>
      </c>
      <c r="D23" s="24">
        <v>8</v>
      </c>
      <c r="E23" s="20">
        <v>0</v>
      </c>
      <c r="F23" s="20">
        <v>0</v>
      </c>
      <c r="G23" s="20">
        <v>4</v>
      </c>
      <c r="H23" s="20">
        <v>16</v>
      </c>
      <c r="I23" s="20">
        <v>7</v>
      </c>
      <c r="J23" s="20">
        <v>2</v>
      </c>
      <c r="K23" s="20">
        <v>339</v>
      </c>
      <c r="L23" s="20">
        <v>0</v>
      </c>
      <c r="M23" s="20">
        <v>2</v>
      </c>
      <c r="N23" s="20">
        <v>164</v>
      </c>
      <c r="O23" s="20">
        <v>1</v>
      </c>
    </row>
    <row r="24" spans="1:16" ht="15" customHeight="1" thickBot="1" x14ac:dyDescent="0.35">
      <c r="A24" s="1" t="s">
        <v>90</v>
      </c>
      <c r="B24" s="62"/>
      <c r="C24" s="29">
        <v>339</v>
      </c>
      <c r="D24" s="4">
        <v>9</v>
      </c>
      <c r="E24" s="4">
        <v>1</v>
      </c>
      <c r="F24" s="4">
        <v>0</v>
      </c>
      <c r="G24" s="4">
        <v>4</v>
      </c>
      <c r="H24" s="4">
        <v>18</v>
      </c>
      <c r="I24" s="4">
        <v>9</v>
      </c>
      <c r="J24" s="4">
        <v>1</v>
      </c>
      <c r="K24" s="4">
        <v>327</v>
      </c>
      <c r="L24" s="4">
        <v>0</v>
      </c>
      <c r="M24" s="4">
        <v>1</v>
      </c>
      <c r="N24" s="4">
        <v>182</v>
      </c>
      <c r="O24" s="4">
        <v>2</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dimension ref="A2:P29"/>
  <sheetViews>
    <sheetView topLeftCell="A2" workbookViewId="0">
      <selection activeCell="A26" sqref="A26:O29"/>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73</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325</v>
      </c>
      <c r="D11" s="20">
        <v>0</v>
      </c>
      <c r="E11" s="20">
        <v>0</v>
      </c>
      <c r="F11" s="20">
        <v>0</v>
      </c>
      <c r="G11" s="20">
        <v>0</v>
      </c>
      <c r="H11" s="20">
        <v>0</v>
      </c>
      <c r="I11" s="20">
        <v>179</v>
      </c>
      <c r="J11" s="20">
        <v>0</v>
      </c>
      <c r="K11" s="20">
        <v>56</v>
      </c>
      <c r="L11" s="20">
        <v>0</v>
      </c>
      <c r="M11" s="20">
        <v>0</v>
      </c>
      <c r="N11" s="20">
        <v>90</v>
      </c>
      <c r="O11" s="20">
        <v>0</v>
      </c>
    </row>
    <row r="12" spans="1:16" ht="15" customHeight="1" x14ac:dyDescent="0.3">
      <c r="A12" s="17" t="s">
        <v>87</v>
      </c>
      <c r="B12" s="18"/>
      <c r="C12" s="19">
        <f t="shared" si="0"/>
        <v>542</v>
      </c>
      <c r="D12" s="20">
        <v>0</v>
      </c>
      <c r="E12" s="20">
        <v>0</v>
      </c>
      <c r="F12" s="20">
        <v>0</v>
      </c>
      <c r="G12" s="20">
        <v>0</v>
      </c>
      <c r="H12" s="20">
        <v>0</v>
      </c>
      <c r="I12" s="20">
        <v>283</v>
      </c>
      <c r="J12" s="20">
        <v>0</v>
      </c>
      <c r="K12" s="20">
        <v>70</v>
      </c>
      <c r="L12" s="20">
        <v>0</v>
      </c>
      <c r="M12" s="20">
        <v>0</v>
      </c>
      <c r="N12" s="20">
        <v>189</v>
      </c>
      <c r="O12" s="20">
        <v>0</v>
      </c>
    </row>
    <row r="13" spans="1:16" ht="15" customHeight="1" x14ac:dyDescent="0.3">
      <c r="A13" s="17" t="s">
        <v>90</v>
      </c>
      <c r="B13" s="18"/>
      <c r="C13" s="19">
        <v>598</v>
      </c>
      <c r="D13" s="20">
        <v>0</v>
      </c>
      <c r="E13" s="20">
        <v>0</v>
      </c>
      <c r="F13" s="20">
        <v>0</v>
      </c>
      <c r="G13" s="20">
        <v>0</v>
      </c>
      <c r="H13" s="20">
        <v>0</v>
      </c>
      <c r="I13" s="20">
        <v>399</v>
      </c>
      <c r="J13" s="20">
        <v>0</v>
      </c>
      <c r="K13" s="20">
        <v>72</v>
      </c>
      <c r="L13" s="20">
        <v>0</v>
      </c>
      <c r="M13" s="20">
        <v>0</v>
      </c>
      <c r="N13" s="20">
        <v>127</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81"/>
      <c r="D20" s="63" t="s">
        <v>19</v>
      </c>
      <c r="E20" s="34" t="s">
        <v>1</v>
      </c>
      <c r="F20" s="34" t="s">
        <v>2</v>
      </c>
      <c r="G20" s="34" t="s">
        <v>3</v>
      </c>
      <c r="H20" s="34" t="s">
        <v>4</v>
      </c>
      <c r="I20" s="34" t="s">
        <v>5</v>
      </c>
      <c r="J20" s="34" t="s">
        <v>7</v>
      </c>
      <c r="K20" s="34" t="s">
        <v>6</v>
      </c>
      <c r="L20" s="34" t="s">
        <v>11</v>
      </c>
      <c r="M20" s="34" t="s">
        <v>0</v>
      </c>
      <c r="N20" s="34" t="s">
        <v>86</v>
      </c>
      <c r="O20" s="34" t="s">
        <v>20</v>
      </c>
      <c r="P20" s="14"/>
    </row>
    <row r="21" spans="1:16" ht="15" customHeight="1" x14ac:dyDescent="0.3">
      <c r="A21" s="15"/>
      <c r="B21" s="61"/>
      <c r="C21" s="64"/>
      <c r="D21" s="37"/>
      <c r="E21" s="57"/>
      <c r="F21" s="57"/>
      <c r="G21" s="57"/>
      <c r="H21" s="57"/>
      <c r="I21" s="57"/>
      <c r="J21" s="57"/>
      <c r="K21" s="57"/>
      <c r="L21" s="57"/>
      <c r="M21" s="57"/>
      <c r="N21" s="57"/>
      <c r="O21" s="57"/>
      <c r="P21" s="14"/>
    </row>
    <row r="22" spans="1:16" ht="15" customHeight="1" x14ac:dyDescent="0.3">
      <c r="A22" s="17" t="s">
        <v>85</v>
      </c>
      <c r="B22" s="39"/>
      <c r="C22" s="28">
        <v>16</v>
      </c>
      <c r="D22" s="24">
        <v>0</v>
      </c>
      <c r="E22" s="20">
        <v>0</v>
      </c>
      <c r="F22" s="20">
        <v>0</v>
      </c>
      <c r="G22" s="20">
        <v>0</v>
      </c>
      <c r="H22" s="20">
        <v>0</v>
      </c>
      <c r="I22" s="20">
        <v>14</v>
      </c>
      <c r="J22" s="20">
        <v>0</v>
      </c>
      <c r="K22" s="20">
        <v>4</v>
      </c>
      <c r="L22" s="20">
        <v>0</v>
      </c>
      <c r="M22" s="20">
        <v>0</v>
      </c>
      <c r="N22" s="20">
        <v>8</v>
      </c>
      <c r="O22" s="20">
        <v>0</v>
      </c>
    </row>
    <row r="23" spans="1:16" ht="15" customHeight="1" x14ac:dyDescent="0.3">
      <c r="A23" s="17" t="s">
        <v>87</v>
      </c>
      <c r="B23" s="39"/>
      <c r="C23" s="28">
        <v>19</v>
      </c>
      <c r="D23" s="20">
        <v>0</v>
      </c>
      <c r="E23" s="20">
        <v>0</v>
      </c>
      <c r="F23" s="20">
        <v>0</v>
      </c>
      <c r="G23" s="20">
        <v>0</v>
      </c>
      <c r="H23" s="20">
        <v>0</v>
      </c>
      <c r="I23" s="20">
        <v>16</v>
      </c>
      <c r="J23" s="20">
        <v>0</v>
      </c>
      <c r="K23" s="20">
        <v>3</v>
      </c>
      <c r="L23" s="20">
        <v>0</v>
      </c>
      <c r="M23" s="20">
        <v>0</v>
      </c>
      <c r="N23" s="20">
        <v>12</v>
      </c>
      <c r="O23" s="20">
        <v>0</v>
      </c>
    </row>
    <row r="24" spans="1:16" ht="15" customHeight="1" thickBot="1" x14ac:dyDescent="0.35">
      <c r="A24" s="1" t="s">
        <v>90</v>
      </c>
      <c r="B24" s="62"/>
      <c r="C24" s="29">
        <v>30</v>
      </c>
      <c r="D24" s="4">
        <v>0</v>
      </c>
      <c r="E24" s="4">
        <v>0</v>
      </c>
      <c r="F24" s="4">
        <v>0</v>
      </c>
      <c r="G24" s="4">
        <v>0</v>
      </c>
      <c r="H24" s="4">
        <v>0</v>
      </c>
      <c r="I24" s="4">
        <v>27</v>
      </c>
      <c r="J24" s="4">
        <v>0</v>
      </c>
      <c r="K24" s="4">
        <v>5</v>
      </c>
      <c r="L24" s="4">
        <v>0</v>
      </c>
      <c r="M24" s="4">
        <v>0</v>
      </c>
      <c r="N24" s="4">
        <v>12</v>
      </c>
      <c r="O24" s="4">
        <v>0</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dimension ref="A2:P31"/>
  <sheetViews>
    <sheetView workbookViewId="0">
      <selection activeCell="E21" sqref="E21"/>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74</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5729</v>
      </c>
      <c r="D11" s="20">
        <v>36</v>
      </c>
      <c r="E11" s="20">
        <v>0</v>
      </c>
      <c r="F11" s="20">
        <v>0</v>
      </c>
      <c r="G11" s="20">
        <v>3</v>
      </c>
      <c r="H11" s="20">
        <v>179</v>
      </c>
      <c r="I11" s="20">
        <v>1208</v>
      </c>
      <c r="J11" s="20">
        <v>11</v>
      </c>
      <c r="K11" s="20">
        <v>1906</v>
      </c>
      <c r="L11" s="20">
        <v>939</v>
      </c>
      <c r="M11" s="20">
        <v>39</v>
      </c>
      <c r="N11" s="20">
        <v>1368</v>
      </c>
      <c r="O11" s="20">
        <v>40</v>
      </c>
    </row>
    <row r="12" spans="1:16" ht="15" customHeight="1" x14ac:dyDescent="0.3">
      <c r="A12" s="17" t="s">
        <v>87</v>
      </c>
      <c r="B12" s="18"/>
      <c r="C12" s="19">
        <f t="shared" si="0"/>
        <v>6513</v>
      </c>
      <c r="D12" s="20">
        <v>68</v>
      </c>
      <c r="E12" s="20">
        <v>1</v>
      </c>
      <c r="F12" s="20">
        <v>0</v>
      </c>
      <c r="G12" s="20">
        <v>6</v>
      </c>
      <c r="H12" s="20">
        <v>68</v>
      </c>
      <c r="I12" s="20">
        <v>1253</v>
      </c>
      <c r="J12" s="20">
        <v>1</v>
      </c>
      <c r="K12" s="20">
        <v>2333</v>
      </c>
      <c r="L12" s="20">
        <v>829</v>
      </c>
      <c r="M12" s="20">
        <v>12</v>
      </c>
      <c r="N12" s="20">
        <v>1925</v>
      </c>
      <c r="O12" s="20">
        <v>17</v>
      </c>
    </row>
    <row r="13" spans="1:16" ht="15" customHeight="1" x14ac:dyDescent="0.3">
      <c r="A13" s="17" t="s">
        <v>90</v>
      </c>
      <c r="B13" s="18"/>
      <c r="C13" s="19">
        <v>7039</v>
      </c>
      <c r="D13" s="20">
        <v>10</v>
      </c>
      <c r="E13" s="20">
        <v>1</v>
      </c>
      <c r="F13" s="20">
        <v>0</v>
      </c>
      <c r="G13" s="20">
        <v>3</v>
      </c>
      <c r="H13" s="20">
        <v>159</v>
      </c>
      <c r="I13" s="20">
        <v>1256</v>
      </c>
      <c r="J13" s="20">
        <v>0</v>
      </c>
      <c r="K13" s="20">
        <v>2242</v>
      </c>
      <c r="L13" s="20">
        <v>1023</v>
      </c>
      <c r="M13" s="20">
        <v>0</v>
      </c>
      <c r="N13" s="20">
        <v>2323</v>
      </c>
      <c r="O13" s="20">
        <v>22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hidden="1" customHeight="1" x14ac:dyDescent="0.3">
      <c r="A22" s="17" t="s">
        <v>83</v>
      </c>
      <c r="B22" s="18"/>
      <c r="C22" s="28">
        <v>78</v>
      </c>
      <c r="D22" s="24">
        <v>3</v>
      </c>
      <c r="E22" s="20">
        <v>0</v>
      </c>
      <c r="F22" s="20">
        <v>0</v>
      </c>
      <c r="G22" s="20">
        <v>0</v>
      </c>
      <c r="H22" s="20">
        <v>3</v>
      </c>
      <c r="I22" s="20">
        <v>23</v>
      </c>
      <c r="J22" s="20">
        <v>3</v>
      </c>
      <c r="K22" s="20">
        <v>31</v>
      </c>
      <c r="L22" s="20">
        <v>17</v>
      </c>
      <c r="M22" s="20">
        <v>5</v>
      </c>
      <c r="N22" s="20">
        <v>39</v>
      </c>
      <c r="O22" s="20">
        <v>5</v>
      </c>
    </row>
    <row r="23" spans="1:16" ht="15" customHeight="1" x14ac:dyDescent="0.3">
      <c r="A23" s="17" t="s">
        <v>85</v>
      </c>
      <c r="B23" s="18"/>
      <c r="C23" s="28">
        <v>167</v>
      </c>
      <c r="D23" s="24">
        <v>3</v>
      </c>
      <c r="E23" s="20">
        <v>0</v>
      </c>
      <c r="F23" s="20">
        <v>0</v>
      </c>
      <c r="G23" s="20">
        <v>2</v>
      </c>
      <c r="H23" s="20">
        <v>10</v>
      </c>
      <c r="I23" s="20">
        <v>53</v>
      </c>
      <c r="J23" s="20">
        <v>3</v>
      </c>
      <c r="K23" s="20">
        <v>94</v>
      </c>
      <c r="L23" s="20">
        <v>18</v>
      </c>
      <c r="M23" s="20">
        <v>1</v>
      </c>
      <c r="N23" s="20">
        <v>81</v>
      </c>
      <c r="O23" s="20">
        <v>4</v>
      </c>
    </row>
    <row r="24" spans="1:16" ht="15" customHeight="1" x14ac:dyDescent="0.3">
      <c r="A24" s="17" t="s">
        <v>87</v>
      </c>
      <c r="B24" s="18"/>
      <c r="C24" s="28">
        <v>198</v>
      </c>
      <c r="D24" s="24">
        <v>3</v>
      </c>
      <c r="E24" s="20">
        <v>1</v>
      </c>
      <c r="F24" s="20">
        <v>0</v>
      </c>
      <c r="G24" s="20">
        <v>2</v>
      </c>
      <c r="H24" s="20">
        <v>20</v>
      </c>
      <c r="I24" s="20">
        <v>64</v>
      </c>
      <c r="J24" s="20">
        <v>1</v>
      </c>
      <c r="K24" s="20">
        <v>106</v>
      </c>
      <c r="L24" s="20">
        <v>21</v>
      </c>
      <c r="M24" s="20">
        <v>1</v>
      </c>
      <c r="N24" s="20">
        <v>99</v>
      </c>
      <c r="O24" s="20">
        <v>7</v>
      </c>
    </row>
    <row r="25" spans="1:16" ht="15" customHeight="1" x14ac:dyDescent="0.3">
      <c r="A25" s="17" t="s">
        <v>90</v>
      </c>
      <c r="B25" s="18"/>
      <c r="C25" s="28">
        <v>242</v>
      </c>
      <c r="D25" s="20">
        <v>5</v>
      </c>
      <c r="E25" s="20">
        <v>1</v>
      </c>
      <c r="F25" s="20">
        <v>0</v>
      </c>
      <c r="G25" s="20">
        <v>1</v>
      </c>
      <c r="H25" s="20">
        <v>34</v>
      </c>
      <c r="I25" s="20">
        <v>82</v>
      </c>
      <c r="J25" s="20">
        <v>0</v>
      </c>
      <c r="K25" s="20">
        <v>136</v>
      </c>
      <c r="L25" s="20">
        <v>21</v>
      </c>
      <c r="M25" s="20">
        <v>0</v>
      </c>
      <c r="N25" s="20">
        <v>131</v>
      </c>
      <c r="O25" s="20">
        <v>7</v>
      </c>
    </row>
    <row r="26" spans="1:16" ht="15" customHeight="1" thickBot="1" x14ac:dyDescent="0.35">
      <c r="A26" s="1"/>
      <c r="B26" s="2"/>
      <c r="C26" s="29"/>
      <c r="D26" s="5"/>
      <c r="E26" s="4"/>
      <c r="F26" s="4"/>
      <c r="G26" s="4"/>
      <c r="H26" s="4"/>
      <c r="I26" s="4"/>
      <c r="J26" s="4"/>
      <c r="K26" s="4"/>
      <c r="L26" s="4"/>
      <c r="M26" s="4"/>
      <c r="N26" s="4"/>
      <c r="O26" s="4"/>
    </row>
    <row r="27" spans="1:16" ht="15" customHeight="1" x14ac:dyDescent="0.3">
      <c r="A27" s="25"/>
      <c r="B27" s="25"/>
    </row>
    <row r="28" spans="1:16" x14ac:dyDescent="0.3">
      <c r="A28" s="65" t="s">
        <v>84</v>
      </c>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row r="30" spans="1:16" x14ac:dyDescent="0.3">
      <c r="A30" s="66"/>
      <c r="B30" s="66"/>
      <c r="C30" s="66"/>
      <c r="D30" s="66"/>
      <c r="E30" s="66"/>
      <c r="F30" s="66"/>
      <c r="G30" s="66"/>
      <c r="H30" s="66"/>
      <c r="I30" s="66"/>
      <c r="J30" s="66"/>
      <c r="K30" s="66"/>
      <c r="L30" s="66"/>
      <c r="M30" s="66"/>
      <c r="N30" s="66"/>
      <c r="O30" s="66"/>
    </row>
    <row r="31" spans="1:16" x14ac:dyDescent="0.3">
      <c r="A31" s="66"/>
      <c r="B31" s="66"/>
      <c r="C31" s="66"/>
      <c r="D31" s="66"/>
      <c r="E31" s="66"/>
      <c r="F31" s="66"/>
      <c r="G31" s="66"/>
      <c r="H31" s="66"/>
      <c r="I31" s="66"/>
      <c r="J31" s="66"/>
      <c r="K31" s="66"/>
      <c r="L31" s="66"/>
      <c r="M31" s="66"/>
      <c r="N31" s="66"/>
      <c r="O31" s="66"/>
    </row>
  </sheetData>
  <mergeCells count="11">
    <mergeCell ref="A2:O2"/>
    <mergeCell ref="A3:O3"/>
    <mergeCell ref="A6:O6"/>
    <mergeCell ref="A8:B9"/>
    <mergeCell ref="C8:C9"/>
    <mergeCell ref="D8:O8"/>
    <mergeCell ref="A28:O31"/>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6"/>
  <dimension ref="A2:P29"/>
  <sheetViews>
    <sheetView topLeftCell="A2" workbookViewId="0">
      <selection activeCell="E22" sqref="E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75</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412</v>
      </c>
      <c r="D11" s="20">
        <v>216</v>
      </c>
      <c r="E11" s="20">
        <v>0</v>
      </c>
      <c r="F11" s="20">
        <v>0</v>
      </c>
      <c r="G11" s="20">
        <v>32</v>
      </c>
      <c r="H11" s="20">
        <v>0</v>
      </c>
      <c r="I11" s="20">
        <v>0</v>
      </c>
      <c r="J11" s="20">
        <v>0</v>
      </c>
      <c r="K11" s="20">
        <v>10</v>
      </c>
      <c r="L11" s="20">
        <v>0</v>
      </c>
      <c r="M11" s="20">
        <v>0</v>
      </c>
      <c r="N11" s="20">
        <v>153</v>
      </c>
      <c r="O11" s="20">
        <v>1</v>
      </c>
    </row>
    <row r="12" spans="1:16" ht="15" customHeight="1" x14ac:dyDescent="0.3">
      <c r="A12" s="17" t="s">
        <v>87</v>
      </c>
      <c r="B12" s="18"/>
      <c r="C12" s="19">
        <f t="shared" si="0"/>
        <v>413</v>
      </c>
      <c r="D12" s="20">
        <v>181</v>
      </c>
      <c r="E12" s="20">
        <v>0</v>
      </c>
      <c r="F12" s="20">
        <v>0</v>
      </c>
      <c r="G12" s="20">
        <v>3</v>
      </c>
      <c r="H12" s="20">
        <v>7</v>
      </c>
      <c r="I12" s="20">
        <v>0</v>
      </c>
      <c r="J12" s="20">
        <v>0</v>
      </c>
      <c r="K12" s="20">
        <v>111</v>
      </c>
      <c r="L12" s="20">
        <v>0</v>
      </c>
      <c r="M12" s="20">
        <v>0</v>
      </c>
      <c r="N12" s="20">
        <v>111</v>
      </c>
      <c r="O12" s="20">
        <v>0</v>
      </c>
    </row>
    <row r="13" spans="1:16" ht="15" customHeight="1" x14ac:dyDescent="0.3">
      <c r="A13" s="17" t="s">
        <v>90</v>
      </c>
      <c r="B13" s="18"/>
      <c r="C13" s="19">
        <v>506</v>
      </c>
      <c r="D13" s="20">
        <v>215</v>
      </c>
      <c r="E13" s="20">
        <v>0</v>
      </c>
      <c r="F13" s="20">
        <v>0</v>
      </c>
      <c r="G13" s="20">
        <v>87</v>
      </c>
      <c r="H13" s="20">
        <v>6</v>
      </c>
      <c r="I13" s="20">
        <v>1</v>
      </c>
      <c r="J13" s="20">
        <v>0</v>
      </c>
      <c r="K13" s="20">
        <v>113</v>
      </c>
      <c r="L13" s="20">
        <v>0</v>
      </c>
      <c r="M13" s="20">
        <v>0</v>
      </c>
      <c r="N13" s="20">
        <v>84</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81"/>
      <c r="D20" s="63" t="s">
        <v>19</v>
      </c>
      <c r="E20" s="34" t="s">
        <v>1</v>
      </c>
      <c r="F20" s="34" t="s">
        <v>2</v>
      </c>
      <c r="G20" s="34" t="s">
        <v>3</v>
      </c>
      <c r="H20" s="34" t="s">
        <v>4</v>
      </c>
      <c r="I20" s="34" t="s">
        <v>5</v>
      </c>
      <c r="J20" s="34" t="s">
        <v>7</v>
      </c>
      <c r="K20" s="34" t="s">
        <v>6</v>
      </c>
      <c r="L20" s="34" t="s">
        <v>11</v>
      </c>
      <c r="M20" s="34" t="s">
        <v>0</v>
      </c>
      <c r="N20" s="34" t="s">
        <v>86</v>
      </c>
      <c r="O20" s="34" t="s">
        <v>20</v>
      </c>
      <c r="P20" s="14"/>
    </row>
    <row r="21" spans="1:16" ht="15" customHeight="1" x14ac:dyDescent="0.3">
      <c r="A21" s="15"/>
      <c r="B21" s="61"/>
      <c r="C21" s="64"/>
      <c r="D21" s="37"/>
      <c r="E21" s="57"/>
      <c r="F21" s="57"/>
      <c r="G21" s="57"/>
      <c r="H21" s="57"/>
      <c r="I21" s="57"/>
      <c r="J21" s="57"/>
      <c r="K21" s="57"/>
      <c r="L21" s="57"/>
      <c r="M21" s="57"/>
      <c r="N21" s="57"/>
      <c r="O21" s="57"/>
      <c r="P21" s="14"/>
    </row>
    <row r="22" spans="1:16" ht="15" customHeight="1" x14ac:dyDescent="0.3">
      <c r="A22" s="17" t="s">
        <v>85</v>
      </c>
      <c r="B22" s="39"/>
      <c r="C22" s="28">
        <v>11</v>
      </c>
      <c r="D22" s="24">
        <v>9</v>
      </c>
      <c r="E22" s="20">
        <v>0</v>
      </c>
      <c r="F22" s="20">
        <v>0</v>
      </c>
      <c r="G22" s="20">
        <v>3</v>
      </c>
      <c r="H22" s="20">
        <v>0</v>
      </c>
      <c r="I22" s="20">
        <v>0</v>
      </c>
      <c r="J22" s="20">
        <v>0</v>
      </c>
      <c r="K22" s="20">
        <v>2</v>
      </c>
      <c r="L22" s="20">
        <v>0</v>
      </c>
      <c r="M22" s="20">
        <v>0</v>
      </c>
      <c r="N22" s="20">
        <v>8</v>
      </c>
      <c r="O22" s="20">
        <v>1</v>
      </c>
    </row>
    <row r="23" spans="1:16" ht="15" customHeight="1" x14ac:dyDescent="0.3">
      <c r="A23" s="17" t="s">
        <v>87</v>
      </c>
      <c r="B23" s="39"/>
      <c r="C23" s="28">
        <v>16</v>
      </c>
      <c r="D23" s="24">
        <v>9</v>
      </c>
      <c r="E23" s="20">
        <v>0</v>
      </c>
      <c r="F23" s="20">
        <v>0</v>
      </c>
      <c r="G23" s="20">
        <v>2</v>
      </c>
      <c r="H23" s="20">
        <v>1</v>
      </c>
      <c r="I23" s="20">
        <v>0</v>
      </c>
      <c r="J23" s="20">
        <v>0</v>
      </c>
      <c r="K23" s="20">
        <v>7</v>
      </c>
      <c r="L23" s="20">
        <v>0</v>
      </c>
      <c r="M23" s="20">
        <v>0</v>
      </c>
      <c r="N23" s="20">
        <v>11</v>
      </c>
      <c r="O23" s="20">
        <v>0</v>
      </c>
    </row>
    <row r="24" spans="1:16" ht="15" customHeight="1" thickBot="1" x14ac:dyDescent="0.35">
      <c r="A24" s="1" t="s">
        <v>90</v>
      </c>
      <c r="B24" s="62"/>
      <c r="C24" s="29">
        <v>25</v>
      </c>
      <c r="D24" s="4">
        <v>12</v>
      </c>
      <c r="E24" s="4">
        <v>0</v>
      </c>
      <c r="F24" s="4">
        <v>0</v>
      </c>
      <c r="G24" s="4">
        <v>8</v>
      </c>
      <c r="H24" s="4">
        <v>2</v>
      </c>
      <c r="I24" s="4">
        <v>1</v>
      </c>
      <c r="J24" s="4">
        <v>0</v>
      </c>
      <c r="K24" s="4">
        <v>7</v>
      </c>
      <c r="L24" s="4">
        <v>0</v>
      </c>
      <c r="M24" s="4">
        <v>0</v>
      </c>
      <c r="N24" s="4">
        <v>11</v>
      </c>
      <c r="O24" s="4">
        <v>0</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7"/>
  <dimension ref="A2:P29"/>
  <sheetViews>
    <sheetView workbookViewId="0">
      <selection activeCell="D24" sqref="D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76</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1191</v>
      </c>
      <c r="D11" s="20">
        <v>0</v>
      </c>
      <c r="E11" s="20">
        <v>276</v>
      </c>
      <c r="F11" s="20">
        <v>0</v>
      </c>
      <c r="G11" s="20">
        <v>0</v>
      </c>
      <c r="H11" s="20">
        <v>482</v>
      </c>
      <c r="I11" s="20">
        <v>0</v>
      </c>
      <c r="J11" s="20">
        <v>0</v>
      </c>
      <c r="K11" s="20">
        <v>0</v>
      </c>
      <c r="L11" s="20">
        <v>58</v>
      </c>
      <c r="M11" s="20">
        <v>48</v>
      </c>
      <c r="N11" s="20">
        <v>320</v>
      </c>
      <c r="O11" s="20">
        <v>7</v>
      </c>
    </row>
    <row r="12" spans="1:16" ht="15" customHeight="1" x14ac:dyDescent="0.3">
      <c r="A12" s="17" t="s">
        <v>87</v>
      </c>
      <c r="B12" s="18"/>
      <c r="C12" s="19">
        <f t="shared" si="0"/>
        <v>1359</v>
      </c>
      <c r="D12" s="20">
        <v>0</v>
      </c>
      <c r="E12" s="20">
        <v>229</v>
      </c>
      <c r="F12" s="20">
        <v>2</v>
      </c>
      <c r="G12" s="20">
        <v>0</v>
      </c>
      <c r="H12" s="20">
        <v>455</v>
      </c>
      <c r="I12" s="20">
        <v>0</v>
      </c>
      <c r="J12" s="20">
        <v>0</v>
      </c>
      <c r="K12" s="20">
        <v>0</v>
      </c>
      <c r="L12" s="20">
        <v>80</v>
      </c>
      <c r="M12" s="20">
        <v>2</v>
      </c>
      <c r="N12" s="20">
        <v>588</v>
      </c>
      <c r="O12" s="20">
        <v>3</v>
      </c>
    </row>
    <row r="13" spans="1:16" ht="15" customHeight="1" x14ac:dyDescent="0.3">
      <c r="A13" s="17" t="s">
        <v>90</v>
      </c>
      <c r="B13" s="18"/>
      <c r="C13" s="19">
        <v>1363</v>
      </c>
      <c r="D13" s="20">
        <v>0</v>
      </c>
      <c r="E13" s="20">
        <v>230</v>
      </c>
      <c r="F13" s="20">
        <v>1</v>
      </c>
      <c r="G13" s="20">
        <v>0</v>
      </c>
      <c r="H13" s="20">
        <v>456</v>
      </c>
      <c r="I13" s="20">
        <v>0</v>
      </c>
      <c r="J13" s="20">
        <v>33</v>
      </c>
      <c r="K13" s="20">
        <v>0</v>
      </c>
      <c r="L13" s="20">
        <v>101</v>
      </c>
      <c r="M13" s="20">
        <v>0</v>
      </c>
      <c r="N13" s="20">
        <v>542</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81"/>
      <c r="D20" s="63" t="s">
        <v>19</v>
      </c>
      <c r="E20" s="34" t="s">
        <v>1</v>
      </c>
      <c r="F20" s="34" t="s">
        <v>2</v>
      </c>
      <c r="G20" s="34" t="s">
        <v>3</v>
      </c>
      <c r="H20" s="34" t="s">
        <v>4</v>
      </c>
      <c r="I20" s="34" t="s">
        <v>5</v>
      </c>
      <c r="J20" s="34" t="s">
        <v>7</v>
      </c>
      <c r="K20" s="34" t="s">
        <v>6</v>
      </c>
      <c r="L20" s="34" t="s">
        <v>11</v>
      </c>
      <c r="M20" s="34" t="s">
        <v>0</v>
      </c>
      <c r="N20" s="34" t="s">
        <v>86</v>
      </c>
      <c r="O20" s="34" t="s">
        <v>20</v>
      </c>
      <c r="P20" s="14"/>
    </row>
    <row r="21" spans="1:16" ht="15" customHeight="1" x14ac:dyDescent="0.3">
      <c r="A21" s="15"/>
      <c r="B21" s="61"/>
      <c r="C21" s="64"/>
      <c r="D21" s="37"/>
      <c r="E21" s="57"/>
      <c r="F21" s="57"/>
      <c r="G21" s="57"/>
      <c r="H21" s="57"/>
      <c r="I21" s="57"/>
      <c r="J21" s="57"/>
      <c r="K21" s="57"/>
      <c r="L21" s="57"/>
      <c r="M21" s="57"/>
      <c r="N21" s="57"/>
      <c r="O21" s="57"/>
      <c r="P21" s="14"/>
    </row>
    <row r="22" spans="1:16" ht="15" customHeight="1" x14ac:dyDescent="0.3">
      <c r="A22" s="17" t="s">
        <v>85</v>
      </c>
      <c r="B22" s="39"/>
      <c r="C22" s="28">
        <v>40</v>
      </c>
      <c r="D22" s="24">
        <v>0</v>
      </c>
      <c r="E22" s="20">
        <v>14</v>
      </c>
      <c r="F22" s="20">
        <v>0</v>
      </c>
      <c r="G22" s="20">
        <v>0</v>
      </c>
      <c r="H22" s="20">
        <v>29</v>
      </c>
      <c r="I22" s="20">
        <v>0</v>
      </c>
      <c r="J22" s="20">
        <v>0</v>
      </c>
      <c r="K22" s="20">
        <v>0</v>
      </c>
      <c r="L22" s="20">
        <v>3</v>
      </c>
      <c r="M22" s="20">
        <v>2</v>
      </c>
      <c r="N22" s="20">
        <v>20</v>
      </c>
      <c r="O22" s="20">
        <v>1</v>
      </c>
    </row>
    <row r="23" spans="1:16" ht="15" customHeight="1" x14ac:dyDescent="0.3">
      <c r="A23" s="17" t="s">
        <v>87</v>
      </c>
      <c r="B23" s="39"/>
      <c r="C23" s="28">
        <v>37</v>
      </c>
      <c r="D23" s="20">
        <v>0</v>
      </c>
      <c r="E23" s="20">
        <v>16</v>
      </c>
      <c r="F23" s="20">
        <v>1</v>
      </c>
      <c r="G23" s="20">
        <v>0</v>
      </c>
      <c r="H23" s="20">
        <v>26</v>
      </c>
      <c r="I23" s="20">
        <v>0</v>
      </c>
      <c r="J23" s="20">
        <v>0</v>
      </c>
      <c r="K23" s="20">
        <v>0</v>
      </c>
      <c r="L23" s="20">
        <v>5</v>
      </c>
      <c r="M23" s="20">
        <v>1</v>
      </c>
      <c r="N23" s="20">
        <v>24</v>
      </c>
      <c r="O23" s="20">
        <v>1</v>
      </c>
    </row>
    <row r="24" spans="1:16" ht="15" customHeight="1" thickBot="1" x14ac:dyDescent="0.35">
      <c r="A24" s="1" t="s">
        <v>90</v>
      </c>
      <c r="B24" s="62"/>
      <c r="C24" s="29">
        <v>49</v>
      </c>
      <c r="D24" s="4">
        <v>0</v>
      </c>
      <c r="E24" s="4">
        <v>17</v>
      </c>
      <c r="F24" s="4">
        <v>1</v>
      </c>
      <c r="G24" s="4">
        <v>0</v>
      </c>
      <c r="H24" s="4">
        <v>33</v>
      </c>
      <c r="I24" s="4">
        <v>0</v>
      </c>
      <c r="J24" s="4">
        <v>1</v>
      </c>
      <c r="K24" s="4">
        <v>0</v>
      </c>
      <c r="L24" s="4">
        <v>6</v>
      </c>
      <c r="M24" s="4">
        <v>0</v>
      </c>
      <c r="N24" s="4">
        <v>28</v>
      </c>
      <c r="O24" s="4">
        <v>0</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5"/>
  <dimension ref="A2:P29"/>
  <sheetViews>
    <sheetView workbookViewId="0">
      <selection activeCell="E21" sqref="E21"/>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77</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493</v>
      </c>
      <c r="D11" s="20">
        <v>0</v>
      </c>
      <c r="E11" s="20">
        <v>0</v>
      </c>
      <c r="F11" s="20">
        <v>0</v>
      </c>
      <c r="G11" s="20">
        <v>0</v>
      </c>
      <c r="H11" s="20">
        <v>243</v>
      </c>
      <c r="I11" s="20">
        <v>0</v>
      </c>
      <c r="J11" s="20">
        <v>0</v>
      </c>
      <c r="K11" s="20">
        <v>0</v>
      </c>
      <c r="L11" s="20">
        <v>21</v>
      </c>
      <c r="M11" s="20">
        <v>0</v>
      </c>
      <c r="N11" s="20">
        <v>222</v>
      </c>
      <c r="O11" s="20">
        <v>7</v>
      </c>
    </row>
    <row r="12" spans="1:16" ht="15" customHeight="1" x14ac:dyDescent="0.3">
      <c r="A12" s="17" t="s">
        <v>87</v>
      </c>
      <c r="B12" s="18"/>
      <c r="C12" s="19">
        <f t="shared" si="0"/>
        <v>598</v>
      </c>
      <c r="D12" s="20">
        <v>0</v>
      </c>
      <c r="E12" s="20">
        <v>0</v>
      </c>
      <c r="F12" s="20">
        <v>0</v>
      </c>
      <c r="G12" s="20">
        <v>0</v>
      </c>
      <c r="H12" s="20">
        <v>425</v>
      </c>
      <c r="I12" s="20">
        <v>0</v>
      </c>
      <c r="J12" s="20">
        <v>0</v>
      </c>
      <c r="K12" s="20">
        <v>0</v>
      </c>
      <c r="L12" s="20">
        <v>33</v>
      </c>
      <c r="M12" s="20">
        <v>0</v>
      </c>
      <c r="N12" s="20">
        <v>140</v>
      </c>
      <c r="O12" s="20">
        <v>0</v>
      </c>
    </row>
    <row r="13" spans="1:16" ht="15" customHeight="1" x14ac:dyDescent="0.3">
      <c r="A13" s="17" t="s">
        <v>90</v>
      </c>
      <c r="B13" s="18"/>
      <c r="C13" s="19">
        <v>412</v>
      </c>
      <c r="D13" s="20">
        <v>0</v>
      </c>
      <c r="E13" s="20">
        <v>0</v>
      </c>
      <c r="F13" s="20">
        <v>0</v>
      </c>
      <c r="G13" s="20">
        <v>0</v>
      </c>
      <c r="H13" s="20">
        <v>265</v>
      </c>
      <c r="I13" s="20">
        <v>0</v>
      </c>
      <c r="J13" s="20">
        <v>0</v>
      </c>
      <c r="K13" s="20">
        <v>0</v>
      </c>
      <c r="L13" s="20">
        <v>20</v>
      </c>
      <c r="M13" s="20">
        <v>0</v>
      </c>
      <c r="N13" s="20">
        <v>127</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81"/>
      <c r="D20" s="63" t="s">
        <v>19</v>
      </c>
      <c r="E20" s="34" t="s">
        <v>1</v>
      </c>
      <c r="F20" s="34" t="s">
        <v>2</v>
      </c>
      <c r="G20" s="34" t="s">
        <v>3</v>
      </c>
      <c r="H20" s="34" t="s">
        <v>4</v>
      </c>
      <c r="I20" s="34" t="s">
        <v>5</v>
      </c>
      <c r="J20" s="34" t="s">
        <v>7</v>
      </c>
      <c r="K20" s="34" t="s">
        <v>6</v>
      </c>
      <c r="L20" s="34" t="s">
        <v>11</v>
      </c>
      <c r="M20" s="34" t="s">
        <v>0</v>
      </c>
      <c r="N20" s="34" t="s">
        <v>86</v>
      </c>
      <c r="O20" s="34" t="s">
        <v>20</v>
      </c>
      <c r="P20" s="14"/>
    </row>
    <row r="21" spans="1:16" ht="15" customHeight="1" x14ac:dyDescent="0.3">
      <c r="A21" s="15"/>
      <c r="B21" s="61"/>
      <c r="C21" s="64"/>
      <c r="D21" s="37"/>
      <c r="E21" s="57"/>
      <c r="F21" s="57"/>
      <c r="G21" s="57"/>
      <c r="H21" s="57"/>
      <c r="I21" s="57"/>
      <c r="J21" s="57"/>
      <c r="K21" s="57"/>
      <c r="L21" s="57"/>
      <c r="M21" s="57"/>
      <c r="N21" s="57"/>
      <c r="O21" s="57"/>
      <c r="P21" s="14"/>
    </row>
    <row r="22" spans="1:16" ht="15" customHeight="1" x14ac:dyDescent="0.3">
      <c r="A22" s="17" t="s">
        <v>85</v>
      </c>
      <c r="B22" s="39"/>
      <c r="C22" s="28">
        <v>14</v>
      </c>
      <c r="D22" s="24">
        <v>0</v>
      </c>
      <c r="E22" s="20">
        <v>0</v>
      </c>
      <c r="F22" s="20">
        <v>0</v>
      </c>
      <c r="G22" s="20">
        <v>0</v>
      </c>
      <c r="H22" s="20">
        <v>13</v>
      </c>
      <c r="I22" s="20">
        <v>0</v>
      </c>
      <c r="J22" s="20">
        <v>0</v>
      </c>
      <c r="K22" s="20">
        <v>0</v>
      </c>
      <c r="L22" s="20">
        <v>1</v>
      </c>
      <c r="M22" s="20">
        <v>0</v>
      </c>
      <c r="N22" s="20">
        <v>9</v>
      </c>
      <c r="O22" s="20">
        <v>1</v>
      </c>
    </row>
    <row r="23" spans="1:16" ht="15" customHeight="1" x14ac:dyDescent="0.3">
      <c r="A23" s="17" t="s">
        <v>87</v>
      </c>
      <c r="B23" s="39"/>
      <c r="C23" s="28">
        <v>17</v>
      </c>
      <c r="D23" s="20">
        <v>0</v>
      </c>
      <c r="E23" s="20">
        <v>0</v>
      </c>
      <c r="F23" s="20">
        <v>0</v>
      </c>
      <c r="G23" s="20">
        <v>0</v>
      </c>
      <c r="H23" s="20">
        <v>16</v>
      </c>
      <c r="I23" s="20">
        <v>0</v>
      </c>
      <c r="J23" s="20">
        <v>0</v>
      </c>
      <c r="K23" s="20">
        <v>0</v>
      </c>
      <c r="L23" s="20">
        <v>1</v>
      </c>
      <c r="M23" s="20">
        <v>0</v>
      </c>
      <c r="N23" s="20">
        <v>10</v>
      </c>
      <c r="O23" s="20">
        <v>0</v>
      </c>
    </row>
    <row r="24" spans="1:16" ht="15" customHeight="1" thickBot="1" x14ac:dyDescent="0.35">
      <c r="A24" s="1" t="s">
        <v>90</v>
      </c>
      <c r="B24" s="62"/>
      <c r="C24" s="29">
        <v>16</v>
      </c>
      <c r="D24" s="4">
        <v>0</v>
      </c>
      <c r="E24" s="4">
        <v>0</v>
      </c>
      <c r="F24" s="4">
        <v>0</v>
      </c>
      <c r="G24" s="4">
        <v>0</v>
      </c>
      <c r="H24" s="4">
        <v>15</v>
      </c>
      <c r="I24" s="4">
        <v>0</v>
      </c>
      <c r="J24" s="4">
        <v>0</v>
      </c>
      <c r="K24" s="4">
        <v>0</v>
      </c>
      <c r="L24" s="4">
        <v>1</v>
      </c>
      <c r="M24" s="4">
        <v>0</v>
      </c>
      <c r="N24" s="4">
        <v>10</v>
      </c>
      <c r="O24" s="4">
        <v>0</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8"/>
  <dimension ref="A2:P29"/>
  <sheetViews>
    <sheetView workbookViewId="0">
      <selection activeCell="E22" sqref="E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78</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165</v>
      </c>
      <c r="D11" s="20">
        <v>0</v>
      </c>
      <c r="E11" s="20">
        <v>0</v>
      </c>
      <c r="F11" s="20">
        <v>0</v>
      </c>
      <c r="G11" s="20">
        <v>0</v>
      </c>
      <c r="H11" s="20">
        <v>117</v>
      </c>
      <c r="I11" s="20">
        <v>0</v>
      </c>
      <c r="J11" s="20">
        <v>0</v>
      </c>
      <c r="K11" s="20">
        <v>0</v>
      </c>
      <c r="L11" s="20">
        <v>3</v>
      </c>
      <c r="M11" s="20">
        <v>0</v>
      </c>
      <c r="N11" s="20">
        <v>45</v>
      </c>
      <c r="O11" s="20">
        <v>0</v>
      </c>
    </row>
    <row r="12" spans="1:16" ht="15" customHeight="1" x14ac:dyDescent="0.3">
      <c r="A12" s="17" t="s">
        <v>87</v>
      </c>
      <c r="B12" s="18"/>
      <c r="C12" s="19">
        <f t="shared" si="0"/>
        <v>295</v>
      </c>
      <c r="D12" s="20">
        <v>0</v>
      </c>
      <c r="E12" s="20">
        <v>1</v>
      </c>
      <c r="F12" s="20">
        <v>0</v>
      </c>
      <c r="G12" s="20">
        <v>0</v>
      </c>
      <c r="H12" s="20">
        <v>209</v>
      </c>
      <c r="I12" s="20">
        <v>0</v>
      </c>
      <c r="J12" s="20">
        <v>0</v>
      </c>
      <c r="K12" s="20">
        <v>0</v>
      </c>
      <c r="L12" s="20">
        <v>25</v>
      </c>
      <c r="M12" s="20">
        <v>0</v>
      </c>
      <c r="N12" s="20">
        <v>60</v>
      </c>
      <c r="O12" s="20">
        <v>0</v>
      </c>
    </row>
    <row r="13" spans="1:16" ht="15" customHeight="1" x14ac:dyDescent="0.3">
      <c r="A13" s="17" t="s">
        <v>90</v>
      </c>
      <c r="B13" s="18"/>
      <c r="C13" s="19">
        <v>130</v>
      </c>
      <c r="D13" s="20">
        <v>0</v>
      </c>
      <c r="E13" s="20">
        <v>12</v>
      </c>
      <c r="F13" s="20">
        <v>0</v>
      </c>
      <c r="G13" s="20">
        <v>0</v>
      </c>
      <c r="H13" s="20">
        <v>109</v>
      </c>
      <c r="I13" s="20">
        <v>0</v>
      </c>
      <c r="J13" s="20">
        <v>0</v>
      </c>
      <c r="K13" s="20">
        <v>0</v>
      </c>
      <c r="L13" s="20">
        <v>0</v>
      </c>
      <c r="M13" s="20">
        <v>0</v>
      </c>
      <c r="N13" s="20">
        <v>9</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81"/>
      <c r="D20" s="63" t="s">
        <v>19</v>
      </c>
      <c r="E20" s="34" t="s">
        <v>1</v>
      </c>
      <c r="F20" s="34" t="s">
        <v>2</v>
      </c>
      <c r="G20" s="34" t="s">
        <v>3</v>
      </c>
      <c r="H20" s="34" t="s">
        <v>4</v>
      </c>
      <c r="I20" s="34" t="s">
        <v>5</v>
      </c>
      <c r="J20" s="34" t="s">
        <v>7</v>
      </c>
      <c r="K20" s="34" t="s">
        <v>6</v>
      </c>
      <c r="L20" s="34" t="s">
        <v>11</v>
      </c>
      <c r="M20" s="34" t="s">
        <v>0</v>
      </c>
      <c r="N20" s="34" t="s">
        <v>86</v>
      </c>
      <c r="O20" s="34" t="s">
        <v>20</v>
      </c>
      <c r="P20" s="14"/>
    </row>
    <row r="21" spans="1:16" ht="15" customHeight="1" x14ac:dyDescent="0.3">
      <c r="A21" s="15"/>
      <c r="B21" s="61"/>
      <c r="C21" s="64"/>
      <c r="D21" s="37"/>
      <c r="E21" s="57"/>
      <c r="F21" s="57"/>
      <c r="G21" s="57"/>
      <c r="H21" s="57"/>
      <c r="I21" s="57"/>
      <c r="J21" s="57"/>
      <c r="K21" s="57"/>
      <c r="L21" s="57"/>
      <c r="M21" s="57"/>
      <c r="N21" s="57"/>
      <c r="O21" s="57"/>
      <c r="P21" s="14"/>
    </row>
    <row r="22" spans="1:16" ht="15" customHeight="1" x14ac:dyDescent="0.3">
      <c r="A22" s="17" t="s">
        <v>85</v>
      </c>
      <c r="B22" s="39"/>
      <c r="C22" s="28">
        <v>4</v>
      </c>
      <c r="D22" s="24">
        <v>0</v>
      </c>
      <c r="E22" s="20">
        <v>0</v>
      </c>
      <c r="F22" s="20">
        <v>0</v>
      </c>
      <c r="G22" s="20">
        <v>0</v>
      </c>
      <c r="H22" s="20">
        <v>1</v>
      </c>
      <c r="I22" s="20">
        <v>0</v>
      </c>
      <c r="J22" s="20">
        <v>0</v>
      </c>
      <c r="K22" s="20">
        <v>0</v>
      </c>
      <c r="L22" s="20">
        <v>3</v>
      </c>
      <c r="M22" s="20">
        <v>0</v>
      </c>
      <c r="N22" s="20">
        <v>1</v>
      </c>
      <c r="O22" s="20">
        <v>0</v>
      </c>
    </row>
    <row r="23" spans="1:16" ht="15" customHeight="1" x14ac:dyDescent="0.3">
      <c r="A23" s="17" t="s">
        <v>87</v>
      </c>
      <c r="B23" s="39"/>
      <c r="C23" s="28">
        <v>8</v>
      </c>
      <c r="D23" s="24">
        <v>0</v>
      </c>
      <c r="E23" s="20">
        <v>1</v>
      </c>
      <c r="F23" s="20">
        <v>0</v>
      </c>
      <c r="G23" s="20">
        <v>0</v>
      </c>
      <c r="H23" s="20">
        <v>5</v>
      </c>
      <c r="I23" s="20">
        <v>0</v>
      </c>
      <c r="J23" s="20">
        <v>0</v>
      </c>
      <c r="K23" s="20">
        <v>0</v>
      </c>
      <c r="L23" s="20">
        <v>3</v>
      </c>
      <c r="M23" s="20">
        <v>0</v>
      </c>
      <c r="N23" s="20">
        <v>3</v>
      </c>
      <c r="O23" s="20">
        <v>0</v>
      </c>
    </row>
    <row r="24" spans="1:16" ht="15" customHeight="1" thickBot="1" x14ac:dyDescent="0.35">
      <c r="A24" s="1" t="s">
        <v>90</v>
      </c>
      <c r="B24" s="62"/>
      <c r="C24" s="29">
        <v>6</v>
      </c>
      <c r="D24" s="4">
        <v>0</v>
      </c>
      <c r="E24" s="4">
        <v>3</v>
      </c>
      <c r="F24" s="4">
        <v>0</v>
      </c>
      <c r="G24" s="4">
        <v>0</v>
      </c>
      <c r="H24" s="4">
        <v>4</v>
      </c>
      <c r="I24" s="4">
        <v>0</v>
      </c>
      <c r="J24" s="4">
        <v>0</v>
      </c>
      <c r="K24" s="4">
        <v>0</v>
      </c>
      <c r="L24" s="4">
        <v>0</v>
      </c>
      <c r="M24" s="4">
        <v>0</v>
      </c>
      <c r="N24" s="4">
        <v>2</v>
      </c>
      <c r="O24" s="4">
        <v>0</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9"/>
  <dimension ref="A2:P29"/>
  <sheetViews>
    <sheetView workbookViewId="0">
      <selection activeCell="C23" sqref="C23"/>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79</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248</v>
      </c>
      <c r="D11" s="20">
        <v>0</v>
      </c>
      <c r="E11" s="20">
        <v>0</v>
      </c>
      <c r="F11" s="20">
        <v>0</v>
      </c>
      <c r="G11" s="20">
        <v>0</v>
      </c>
      <c r="H11" s="20">
        <v>111</v>
      </c>
      <c r="I11" s="20">
        <v>0</v>
      </c>
      <c r="J11" s="20">
        <v>36</v>
      </c>
      <c r="K11" s="20">
        <v>0</v>
      </c>
      <c r="L11" s="20">
        <v>23</v>
      </c>
      <c r="M11" s="20">
        <v>0</v>
      </c>
      <c r="N11" s="20">
        <v>77</v>
      </c>
      <c r="O11" s="20">
        <v>1</v>
      </c>
    </row>
    <row r="12" spans="1:16" ht="15" customHeight="1" x14ac:dyDescent="0.3">
      <c r="A12" s="17" t="s">
        <v>87</v>
      </c>
      <c r="B12" s="18"/>
      <c r="C12" s="19">
        <f t="shared" si="0"/>
        <v>432</v>
      </c>
      <c r="D12" s="20">
        <v>0</v>
      </c>
      <c r="E12" s="20">
        <v>0</v>
      </c>
      <c r="F12" s="20">
        <v>0</v>
      </c>
      <c r="G12" s="20">
        <v>0</v>
      </c>
      <c r="H12" s="20">
        <v>269</v>
      </c>
      <c r="I12" s="20">
        <v>0</v>
      </c>
      <c r="J12" s="20">
        <v>10</v>
      </c>
      <c r="K12" s="20">
        <v>0</v>
      </c>
      <c r="L12" s="20">
        <v>1</v>
      </c>
      <c r="M12" s="20">
        <v>0</v>
      </c>
      <c r="N12" s="20">
        <v>146</v>
      </c>
      <c r="O12" s="20">
        <v>6</v>
      </c>
    </row>
    <row r="13" spans="1:16" ht="15" customHeight="1" x14ac:dyDescent="0.3">
      <c r="A13" s="17" t="s">
        <v>90</v>
      </c>
      <c r="B13" s="18"/>
      <c r="C13" s="19">
        <v>476</v>
      </c>
      <c r="D13" s="20">
        <v>0</v>
      </c>
      <c r="E13" s="20">
        <v>0</v>
      </c>
      <c r="F13" s="20">
        <v>0</v>
      </c>
      <c r="G13" s="20">
        <v>0</v>
      </c>
      <c r="H13" s="20">
        <v>240</v>
      </c>
      <c r="I13" s="20">
        <v>0</v>
      </c>
      <c r="J13" s="20">
        <v>19</v>
      </c>
      <c r="K13" s="20">
        <v>0</v>
      </c>
      <c r="L13" s="20">
        <v>0</v>
      </c>
      <c r="M13" s="20">
        <v>63</v>
      </c>
      <c r="N13" s="20">
        <v>154</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81"/>
      <c r="D20" s="63" t="s">
        <v>19</v>
      </c>
      <c r="E20" s="34" t="s">
        <v>1</v>
      </c>
      <c r="F20" s="34" t="s">
        <v>2</v>
      </c>
      <c r="G20" s="34" t="s">
        <v>3</v>
      </c>
      <c r="H20" s="34" t="s">
        <v>4</v>
      </c>
      <c r="I20" s="34" t="s">
        <v>5</v>
      </c>
      <c r="J20" s="34" t="s">
        <v>7</v>
      </c>
      <c r="K20" s="34" t="s">
        <v>6</v>
      </c>
      <c r="L20" s="34" t="s">
        <v>11</v>
      </c>
      <c r="M20" s="34" t="s">
        <v>0</v>
      </c>
      <c r="N20" s="34" t="s">
        <v>86</v>
      </c>
      <c r="O20" s="34" t="s">
        <v>20</v>
      </c>
      <c r="P20" s="14"/>
    </row>
    <row r="21" spans="1:16" ht="15" customHeight="1" x14ac:dyDescent="0.3">
      <c r="A21" s="15"/>
      <c r="B21" s="61"/>
      <c r="C21" s="64"/>
      <c r="D21" s="37"/>
      <c r="E21" s="57"/>
      <c r="F21" s="57"/>
      <c r="G21" s="57"/>
      <c r="H21" s="57"/>
      <c r="I21" s="57"/>
      <c r="J21" s="57"/>
      <c r="K21" s="57"/>
      <c r="L21" s="57"/>
      <c r="M21" s="57"/>
      <c r="N21" s="57"/>
      <c r="O21" s="57"/>
      <c r="P21" s="14"/>
    </row>
    <row r="22" spans="1:16" ht="15" customHeight="1" x14ac:dyDescent="0.3">
      <c r="A22" s="17" t="s">
        <v>85</v>
      </c>
      <c r="B22" s="39"/>
      <c r="C22" s="28">
        <v>9</v>
      </c>
      <c r="D22" s="24">
        <v>0</v>
      </c>
      <c r="E22" s="20">
        <v>0</v>
      </c>
      <c r="F22" s="20">
        <v>0</v>
      </c>
      <c r="G22" s="20">
        <v>0</v>
      </c>
      <c r="H22" s="20">
        <v>7</v>
      </c>
      <c r="I22" s="20">
        <v>0</v>
      </c>
      <c r="J22" s="20">
        <v>1</v>
      </c>
      <c r="K22" s="20">
        <v>0</v>
      </c>
      <c r="L22" s="20">
        <v>1</v>
      </c>
      <c r="M22" s="20">
        <v>0</v>
      </c>
      <c r="N22" s="20">
        <v>7</v>
      </c>
      <c r="O22" s="20">
        <v>1</v>
      </c>
    </row>
    <row r="23" spans="1:16" ht="15" customHeight="1" x14ac:dyDescent="0.3">
      <c r="A23" s="17" t="s">
        <v>87</v>
      </c>
      <c r="B23" s="39"/>
      <c r="C23" s="28">
        <v>13</v>
      </c>
      <c r="D23" s="24">
        <v>0</v>
      </c>
      <c r="E23" s="20">
        <v>0</v>
      </c>
      <c r="F23" s="20">
        <v>0</v>
      </c>
      <c r="G23" s="20">
        <v>0</v>
      </c>
      <c r="H23" s="20">
        <v>12</v>
      </c>
      <c r="I23" s="20">
        <v>0</v>
      </c>
      <c r="J23" s="20">
        <v>1</v>
      </c>
      <c r="K23" s="20">
        <v>0</v>
      </c>
      <c r="L23" s="20">
        <v>1</v>
      </c>
      <c r="M23" s="20">
        <v>0</v>
      </c>
      <c r="N23" s="20">
        <v>9</v>
      </c>
      <c r="O23" s="20">
        <v>1</v>
      </c>
    </row>
    <row r="24" spans="1:16" ht="15" customHeight="1" thickBot="1" x14ac:dyDescent="0.35">
      <c r="A24" s="1" t="s">
        <v>90</v>
      </c>
      <c r="B24" s="62"/>
      <c r="C24" s="29">
        <v>10</v>
      </c>
      <c r="D24" s="4">
        <v>0</v>
      </c>
      <c r="E24" s="4">
        <v>0</v>
      </c>
      <c r="F24" s="4">
        <v>0</v>
      </c>
      <c r="G24" s="4">
        <v>0</v>
      </c>
      <c r="H24" s="4">
        <v>10</v>
      </c>
      <c r="I24" s="4">
        <v>0</v>
      </c>
      <c r="J24" s="4">
        <v>1</v>
      </c>
      <c r="K24" s="4">
        <v>0</v>
      </c>
      <c r="L24" s="4">
        <v>0</v>
      </c>
      <c r="M24" s="4">
        <v>1</v>
      </c>
      <c r="N24" s="4">
        <v>7</v>
      </c>
      <c r="O24" s="4">
        <v>0</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P29"/>
  <sheetViews>
    <sheetView workbookViewId="0">
      <selection activeCell="C25" sqref="C25"/>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26</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322</v>
      </c>
      <c r="D11" s="20">
        <v>0</v>
      </c>
      <c r="E11" s="20">
        <v>0</v>
      </c>
      <c r="F11" s="20">
        <v>0</v>
      </c>
      <c r="G11" s="20">
        <v>0</v>
      </c>
      <c r="H11" s="20">
        <v>160</v>
      </c>
      <c r="I11" s="20">
        <v>0</v>
      </c>
      <c r="J11" s="20">
        <v>0</v>
      </c>
      <c r="K11" s="20">
        <v>0</v>
      </c>
      <c r="L11" s="20">
        <v>83</v>
      </c>
      <c r="M11" s="20">
        <v>0</v>
      </c>
      <c r="N11" s="20">
        <v>76</v>
      </c>
      <c r="O11" s="20">
        <v>3</v>
      </c>
    </row>
    <row r="12" spans="1:16" ht="15" customHeight="1" x14ac:dyDescent="0.3">
      <c r="A12" s="17" t="s">
        <v>87</v>
      </c>
      <c r="B12" s="18"/>
      <c r="C12" s="19">
        <f t="shared" si="0"/>
        <v>424</v>
      </c>
      <c r="D12" s="20">
        <v>0</v>
      </c>
      <c r="E12" s="20">
        <v>0</v>
      </c>
      <c r="F12" s="20">
        <v>0</v>
      </c>
      <c r="G12" s="20">
        <v>0</v>
      </c>
      <c r="H12" s="20">
        <v>197</v>
      </c>
      <c r="I12" s="20">
        <v>0</v>
      </c>
      <c r="J12" s="20">
        <v>0</v>
      </c>
      <c r="K12" s="20">
        <v>0</v>
      </c>
      <c r="L12" s="20">
        <v>96</v>
      </c>
      <c r="M12" s="20">
        <v>0</v>
      </c>
      <c r="N12" s="20">
        <v>120</v>
      </c>
      <c r="O12" s="20">
        <v>11</v>
      </c>
    </row>
    <row r="13" spans="1:16" ht="15" customHeight="1" x14ac:dyDescent="0.3">
      <c r="A13" s="17" t="s">
        <v>90</v>
      </c>
      <c r="B13" s="18"/>
      <c r="C13" s="19">
        <v>536</v>
      </c>
      <c r="D13" s="20">
        <v>0</v>
      </c>
      <c r="E13" s="20">
        <v>0</v>
      </c>
      <c r="F13" s="20">
        <v>0</v>
      </c>
      <c r="G13" s="20">
        <v>0</v>
      </c>
      <c r="H13" s="20">
        <v>228</v>
      </c>
      <c r="I13" s="20">
        <v>0</v>
      </c>
      <c r="J13" s="20">
        <v>3</v>
      </c>
      <c r="K13" s="20">
        <v>0</v>
      </c>
      <c r="L13" s="20">
        <v>138</v>
      </c>
      <c r="M13" s="20">
        <v>0</v>
      </c>
      <c r="N13" s="20">
        <v>161</v>
      </c>
      <c r="O13" s="20">
        <v>6</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23</v>
      </c>
      <c r="D22" s="24">
        <v>0</v>
      </c>
      <c r="E22" s="20">
        <v>0</v>
      </c>
      <c r="F22" s="20">
        <v>0</v>
      </c>
      <c r="G22" s="20">
        <v>0</v>
      </c>
      <c r="H22" s="20">
        <v>23</v>
      </c>
      <c r="I22" s="20">
        <v>0</v>
      </c>
      <c r="J22" s="20">
        <v>0</v>
      </c>
      <c r="K22" s="20">
        <v>0</v>
      </c>
      <c r="L22" s="20">
        <v>1</v>
      </c>
      <c r="M22" s="20">
        <v>0</v>
      </c>
      <c r="N22" s="20">
        <v>11</v>
      </c>
      <c r="O22" s="20">
        <v>1</v>
      </c>
    </row>
    <row r="23" spans="1:16" ht="15" customHeight="1" x14ac:dyDescent="0.3">
      <c r="A23" s="17" t="s">
        <v>87</v>
      </c>
      <c r="B23" s="18"/>
      <c r="C23" s="28">
        <v>24</v>
      </c>
      <c r="D23" s="24">
        <v>0</v>
      </c>
      <c r="E23" s="20">
        <v>0</v>
      </c>
      <c r="F23" s="20">
        <v>0</v>
      </c>
      <c r="G23" s="20">
        <v>0</v>
      </c>
      <c r="H23" s="20">
        <v>23</v>
      </c>
      <c r="I23" s="20">
        <v>0</v>
      </c>
      <c r="J23" s="20">
        <v>0</v>
      </c>
      <c r="K23" s="20">
        <v>0</v>
      </c>
      <c r="L23" s="20">
        <v>1</v>
      </c>
      <c r="M23" s="20">
        <v>0</v>
      </c>
      <c r="N23" s="20">
        <v>15</v>
      </c>
      <c r="O23" s="20">
        <v>4</v>
      </c>
    </row>
    <row r="24" spans="1:16" ht="15" customHeight="1" thickBot="1" x14ac:dyDescent="0.35">
      <c r="A24" s="1" t="s">
        <v>90</v>
      </c>
      <c r="B24" s="2"/>
      <c r="C24" s="29">
        <v>24</v>
      </c>
      <c r="D24" s="4">
        <v>0</v>
      </c>
      <c r="E24" s="4">
        <v>0</v>
      </c>
      <c r="F24" s="4">
        <v>0</v>
      </c>
      <c r="G24" s="4">
        <v>0</v>
      </c>
      <c r="H24" s="4">
        <v>22</v>
      </c>
      <c r="I24" s="4">
        <v>0</v>
      </c>
      <c r="J24" s="4">
        <v>1</v>
      </c>
      <c r="K24" s="4">
        <v>0</v>
      </c>
      <c r="L24" s="4">
        <v>3</v>
      </c>
      <c r="M24" s="4">
        <v>0</v>
      </c>
      <c r="N24" s="4">
        <v>9</v>
      </c>
      <c r="O24" s="4">
        <v>3</v>
      </c>
    </row>
    <row r="25" spans="1:16" ht="15" customHeight="1" x14ac:dyDescent="0.3">
      <c r="A25" s="25"/>
      <c r="B25" s="25"/>
      <c r="D25" s="22"/>
      <c r="E25" s="22"/>
      <c r="F25" s="22"/>
      <c r="G25" s="22"/>
      <c r="H25" s="22"/>
      <c r="I25" s="22"/>
      <c r="J25" s="22"/>
      <c r="K25" s="22"/>
      <c r="L25" s="22"/>
      <c r="M25" s="22"/>
      <c r="N25" s="22"/>
      <c r="O25" s="22"/>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0"/>
  <dimension ref="A2:AC28"/>
  <sheetViews>
    <sheetView workbookViewId="0">
      <selection activeCell="A16" sqref="A16:O16"/>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29" s="6" customFormat="1" ht="20.25" customHeight="1" x14ac:dyDescent="0.4">
      <c r="A2" s="76" t="s">
        <v>8</v>
      </c>
      <c r="B2" s="76"/>
      <c r="C2" s="76"/>
      <c r="D2" s="76"/>
      <c r="E2" s="76"/>
      <c r="F2" s="76"/>
      <c r="G2" s="76"/>
      <c r="H2" s="76"/>
      <c r="I2" s="76"/>
      <c r="J2" s="76"/>
      <c r="K2" s="76"/>
      <c r="L2" s="76"/>
      <c r="M2" s="76"/>
      <c r="N2" s="76"/>
      <c r="O2" s="76"/>
    </row>
    <row r="3" spans="1:29" s="7" customFormat="1" ht="18.75" customHeight="1" x14ac:dyDescent="0.35">
      <c r="A3" s="77" t="s">
        <v>80</v>
      </c>
      <c r="B3" s="77"/>
      <c r="C3" s="77"/>
      <c r="D3" s="77"/>
      <c r="E3" s="77"/>
      <c r="F3" s="77"/>
      <c r="G3" s="77"/>
      <c r="H3" s="77"/>
      <c r="I3" s="77"/>
      <c r="J3" s="77"/>
      <c r="K3" s="77"/>
      <c r="L3" s="77"/>
      <c r="M3" s="77"/>
      <c r="N3" s="77"/>
      <c r="O3" s="77"/>
    </row>
    <row r="4" spans="1:29" ht="15" customHeight="1" x14ac:dyDescent="0.3">
      <c r="B4" s="9"/>
      <c r="C4" s="9"/>
    </row>
    <row r="5" spans="1:29" ht="15" customHeight="1" x14ac:dyDescent="0.3">
      <c r="B5" s="9"/>
      <c r="C5" s="9"/>
    </row>
    <row r="6" spans="1:29" s="12" customFormat="1" ht="15" customHeight="1" x14ac:dyDescent="0.3">
      <c r="A6" s="67" t="s">
        <v>15</v>
      </c>
      <c r="B6" s="67"/>
      <c r="C6" s="67"/>
      <c r="D6" s="67"/>
      <c r="E6" s="67"/>
      <c r="F6" s="67"/>
      <c r="G6" s="67"/>
      <c r="H6" s="67"/>
      <c r="I6" s="67"/>
      <c r="J6" s="67"/>
      <c r="K6" s="67"/>
      <c r="L6" s="67"/>
      <c r="M6" s="67"/>
      <c r="N6" s="67"/>
      <c r="O6" s="67"/>
    </row>
    <row r="7" spans="1:29" ht="15" customHeight="1" thickBot="1" x14ac:dyDescent="0.35"/>
    <row r="8" spans="1:29" ht="15" customHeight="1" thickBot="1" x14ac:dyDescent="0.35">
      <c r="A8" s="68" t="s">
        <v>13</v>
      </c>
      <c r="B8" s="69"/>
      <c r="C8" s="72" t="s">
        <v>9</v>
      </c>
      <c r="D8" s="78" t="s">
        <v>16</v>
      </c>
      <c r="E8" s="74"/>
      <c r="F8" s="74"/>
      <c r="G8" s="74"/>
      <c r="H8" s="74"/>
      <c r="I8" s="74"/>
      <c r="J8" s="74"/>
      <c r="K8" s="74"/>
      <c r="L8" s="74"/>
      <c r="M8" s="74"/>
      <c r="N8" s="74"/>
      <c r="O8" s="75"/>
    </row>
    <row r="9" spans="1:29" ht="51" customHeight="1" thickBot="1" x14ac:dyDescent="0.35">
      <c r="A9" s="70"/>
      <c r="B9" s="71"/>
      <c r="C9" s="73"/>
      <c r="D9" s="34" t="s">
        <v>19</v>
      </c>
      <c r="E9" s="34" t="s">
        <v>1</v>
      </c>
      <c r="F9" s="34" t="s">
        <v>2</v>
      </c>
      <c r="G9" s="34" t="s">
        <v>3</v>
      </c>
      <c r="H9" s="34" t="s">
        <v>4</v>
      </c>
      <c r="I9" s="34" t="s">
        <v>5</v>
      </c>
      <c r="J9" s="34" t="s">
        <v>7</v>
      </c>
      <c r="K9" s="34" t="s">
        <v>6</v>
      </c>
      <c r="L9" s="34" t="s">
        <v>11</v>
      </c>
      <c r="M9" s="34" t="s">
        <v>0</v>
      </c>
      <c r="N9" s="34" t="s">
        <v>86</v>
      </c>
      <c r="O9" s="34" t="s">
        <v>20</v>
      </c>
      <c r="P9" s="14"/>
    </row>
    <row r="10" spans="1:29" ht="15" customHeight="1" x14ac:dyDescent="0.3">
      <c r="A10" s="15"/>
      <c r="B10" s="16"/>
      <c r="C10" s="55"/>
      <c r="D10" s="57"/>
      <c r="E10" s="57"/>
      <c r="F10" s="57"/>
      <c r="G10" s="57"/>
      <c r="H10" s="57"/>
      <c r="I10" s="57"/>
      <c r="J10" s="57"/>
      <c r="K10" s="57"/>
      <c r="L10" s="57"/>
      <c r="M10" s="57"/>
      <c r="N10" s="57"/>
      <c r="O10" s="57"/>
      <c r="P10" s="14"/>
    </row>
    <row r="11" spans="1:29" ht="15" customHeight="1" x14ac:dyDescent="0.3">
      <c r="A11" s="17" t="s">
        <v>85</v>
      </c>
      <c r="B11" s="18"/>
      <c r="C11" s="55">
        <f t="shared" ref="C11:C12" si="0">SUM(D11:O11)</f>
        <v>742</v>
      </c>
      <c r="D11" s="20">
        <v>280</v>
      </c>
      <c r="E11" s="20">
        <v>0</v>
      </c>
      <c r="F11" s="20">
        <v>0</v>
      </c>
      <c r="G11" s="20">
        <v>229</v>
      </c>
      <c r="H11" s="20">
        <v>11</v>
      </c>
      <c r="I11" s="20">
        <v>0</v>
      </c>
      <c r="J11" s="20">
        <v>0</v>
      </c>
      <c r="K11" s="20">
        <v>78</v>
      </c>
      <c r="L11" s="20">
        <v>0</v>
      </c>
      <c r="M11" s="20">
        <v>0</v>
      </c>
      <c r="N11" s="20">
        <v>144</v>
      </c>
      <c r="O11" s="20">
        <v>0</v>
      </c>
    </row>
    <row r="12" spans="1:29" ht="15" customHeight="1" x14ac:dyDescent="0.3">
      <c r="A12" s="17" t="s">
        <v>87</v>
      </c>
      <c r="B12" s="18"/>
      <c r="C12" s="55">
        <f t="shared" si="0"/>
        <v>706</v>
      </c>
      <c r="D12" s="20">
        <v>247</v>
      </c>
      <c r="E12" s="20">
        <v>0</v>
      </c>
      <c r="F12" s="20">
        <v>0</v>
      </c>
      <c r="G12" s="20">
        <v>164</v>
      </c>
      <c r="H12" s="20">
        <v>18</v>
      </c>
      <c r="I12" s="20">
        <v>32</v>
      </c>
      <c r="J12" s="20">
        <v>2</v>
      </c>
      <c r="K12" s="20">
        <v>46</v>
      </c>
      <c r="L12" s="20">
        <v>0</v>
      </c>
      <c r="M12" s="20">
        <v>0</v>
      </c>
      <c r="N12" s="20">
        <v>197</v>
      </c>
      <c r="O12" s="20">
        <v>0</v>
      </c>
    </row>
    <row r="13" spans="1:29" ht="15" customHeight="1" thickBot="1" x14ac:dyDescent="0.35">
      <c r="A13" s="1" t="s">
        <v>90</v>
      </c>
      <c r="B13" s="2"/>
      <c r="C13" s="56">
        <v>858</v>
      </c>
      <c r="D13" s="4">
        <v>340</v>
      </c>
      <c r="E13" s="4">
        <v>2</v>
      </c>
      <c r="F13" s="4">
        <v>0</v>
      </c>
      <c r="G13" s="4">
        <v>165</v>
      </c>
      <c r="H13" s="4">
        <v>54</v>
      </c>
      <c r="I13" s="4">
        <v>49</v>
      </c>
      <c r="J13" s="4">
        <v>0</v>
      </c>
      <c r="K13" s="4">
        <v>17</v>
      </c>
      <c r="L13" s="4">
        <v>0</v>
      </c>
      <c r="M13" s="4">
        <v>0</v>
      </c>
      <c r="N13" s="4">
        <v>231</v>
      </c>
      <c r="O13" s="4">
        <v>0</v>
      </c>
      <c r="R13" s="24"/>
      <c r="S13" s="54"/>
      <c r="T13" s="54"/>
      <c r="U13" s="54"/>
      <c r="V13" s="54"/>
      <c r="W13" s="54"/>
      <c r="X13" s="54"/>
      <c r="Y13" s="54"/>
      <c r="Z13" s="54"/>
      <c r="AA13" s="54"/>
      <c r="AB13" s="54"/>
      <c r="AC13" s="54"/>
    </row>
    <row r="14" spans="1:29" ht="15" customHeight="1" x14ac:dyDescent="0.3">
      <c r="A14" s="21"/>
      <c r="B14" s="21"/>
      <c r="C14" s="21"/>
      <c r="D14" s="22"/>
      <c r="E14" s="22"/>
      <c r="F14" s="22"/>
      <c r="G14" s="22"/>
      <c r="H14" s="22"/>
      <c r="I14" s="22"/>
      <c r="J14" s="22"/>
      <c r="K14" s="22"/>
      <c r="L14" s="22"/>
      <c r="M14" s="22"/>
      <c r="N14" s="22"/>
      <c r="O14" s="22"/>
    </row>
    <row r="15" spans="1:29" ht="15" customHeight="1" x14ac:dyDescent="0.3">
      <c r="A15" s="21"/>
      <c r="B15" s="21"/>
      <c r="C15" s="21"/>
      <c r="D15" s="22"/>
      <c r="E15" s="22"/>
      <c r="F15" s="22"/>
      <c r="G15" s="22"/>
      <c r="H15" s="22"/>
      <c r="I15" s="22"/>
      <c r="J15" s="22"/>
      <c r="K15" s="22"/>
      <c r="L15" s="22"/>
      <c r="M15" s="22"/>
      <c r="N15" s="22"/>
      <c r="O15" s="22"/>
    </row>
    <row r="16" spans="1:29" s="12" customFormat="1" ht="15" customHeight="1" x14ac:dyDescent="0.3">
      <c r="A16" s="67" t="s">
        <v>17</v>
      </c>
      <c r="B16" s="67"/>
      <c r="C16" s="67"/>
      <c r="D16" s="67"/>
      <c r="E16" s="67"/>
      <c r="F16" s="67"/>
      <c r="G16" s="67"/>
      <c r="H16" s="67"/>
      <c r="I16" s="67"/>
      <c r="J16" s="67"/>
      <c r="K16" s="67"/>
      <c r="L16" s="67"/>
      <c r="M16" s="67"/>
      <c r="N16" s="67"/>
      <c r="O16" s="67"/>
    </row>
    <row r="17" spans="1:16" ht="15" customHeight="1" thickBot="1" x14ac:dyDescent="0.35">
      <c r="A17" s="21"/>
      <c r="B17" s="21"/>
      <c r="C17" s="21"/>
      <c r="D17" s="22"/>
      <c r="E17" s="22"/>
      <c r="F17" s="22"/>
      <c r="G17" s="22"/>
      <c r="H17" s="22"/>
      <c r="I17" s="22"/>
      <c r="J17" s="22"/>
      <c r="K17" s="22"/>
      <c r="L17" s="22"/>
      <c r="M17" s="22"/>
      <c r="N17" s="22"/>
      <c r="O17" s="22"/>
    </row>
    <row r="18" spans="1:16" ht="15" customHeight="1" thickBot="1" x14ac:dyDescent="0.35">
      <c r="A18" s="68" t="s">
        <v>14</v>
      </c>
      <c r="B18" s="69"/>
      <c r="C18" s="72" t="s">
        <v>10</v>
      </c>
      <c r="D18" s="74" t="s">
        <v>18</v>
      </c>
      <c r="E18" s="74"/>
      <c r="F18" s="74"/>
      <c r="G18" s="74"/>
      <c r="H18" s="74"/>
      <c r="I18" s="74"/>
      <c r="J18" s="74"/>
      <c r="K18" s="74"/>
      <c r="L18" s="74"/>
      <c r="M18" s="74"/>
      <c r="N18" s="74"/>
      <c r="O18" s="75"/>
    </row>
    <row r="19" spans="1:16" ht="51" customHeight="1" thickBot="1" x14ac:dyDescent="0.35">
      <c r="A19" s="79"/>
      <c r="B19" s="80"/>
      <c r="C19" s="81"/>
      <c r="D19" s="63" t="s">
        <v>19</v>
      </c>
      <c r="E19" s="34" t="s">
        <v>1</v>
      </c>
      <c r="F19" s="34" t="s">
        <v>2</v>
      </c>
      <c r="G19" s="34" t="s">
        <v>3</v>
      </c>
      <c r="H19" s="34" t="s">
        <v>4</v>
      </c>
      <c r="I19" s="34" t="s">
        <v>5</v>
      </c>
      <c r="J19" s="34" t="s">
        <v>7</v>
      </c>
      <c r="K19" s="34" t="s">
        <v>6</v>
      </c>
      <c r="L19" s="34" t="s">
        <v>11</v>
      </c>
      <c r="M19" s="34" t="s">
        <v>0</v>
      </c>
      <c r="N19" s="34" t="s">
        <v>86</v>
      </c>
      <c r="O19" s="34" t="s">
        <v>20</v>
      </c>
      <c r="P19" s="14"/>
    </row>
    <row r="20" spans="1:16" ht="15" customHeight="1" x14ac:dyDescent="0.3">
      <c r="A20" s="31"/>
      <c r="B20" s="32"/>
      <c r="C20" s="64"/>
      <c r="D20" s="37"/>
      <c r="E20" s="57"/>
      <c r="F20" s="57"/>
      <c r="G20" s="57"/>
      <c r="H20" s="57"/>
      <c r="I20" s="57"/>
      <c r="J20" s="57"/>
      <c r="K20" s="57"/>
      <c r="L20" s="57"/>
      <c r="M20" s="57"/>
      <c r="N20" s="57"/>
      <c r="O20" s="57"/>
      <c r="P20" s="14"/>
    </row>
    <row r="21" spans="1:16" ht="15" customHeight="1" x14ac:dyDescent="0.3">
      <c r="A21" s="17" t="s">
        <v>85</v>
      </c>
      <c r="B21" s="18"/>
      <c r="C21" s="28">
        <v>25</v>
      </c>
      <c r="D21" s="24">
        <v>21</v>
      </c>
      <c r="E21" s="20">
        <v>0</v>
      </c>
      <c r="F21" s="20">
        <v>0</v>
      </c>
      <c r="G21" s="20">
        <v>11</v>
      </c>
      <c r="H21" s="20">
        <v>1</v>
      </c>
      <c r="I21" s="20">
        <v>0</v>
      </c>
      <c r="J21" s="20">
        <v>0</v>
      </c>
      <c r="K21" s="20">
        <v>2</v>
      </c>
      <c r="L21" s="20">
        <v>0</v>
      </c>
      <c r="M21" s="20">
        <v>0</v>
      </c>
      <c r="N21" s="20">
        <v>13</v>
      </c>
      <c r="O21" s="20">
        <v>0</v>
      </c>
    </row>
    <row r="22" spans="1:16" ht="15" customHeight="1" x14ac:dyDescent="0.3">
      <c r="A22" s="17" t="s">
        <v>87</v>
      </c>
      <c r="B22" s="18"/>
      <c r="C22" s="28">
        <v>24</v>
      </c>
      <c r="D22" s="24">
        <v>18</v>
      </c>
      <c r="E22" s="20">
        <v>0</v>
      </c>
      <c r="F22" s="20">
        <v>0</v>
      </c>
      <c r="G22" s="20">
        <v>11</v>
      </c>
      <c r="H22" s="20">
        <v>3</v>
      </c>
      <c r="I22" s="20">
        <v>2</v>
      </c>
      <c r="J22" s="20">
        <v>1</v>
      </c>
      <c r="K22" s="20">
        <v>2</v>
      </c>
      <c r="L22" s="20">
        <v>0</v>
      </c>
      <c r="M22" s="20">
        <v>0</v>
      </c>
      <c r="N22" s="20">
        <v>8</v>
      </c>
      <c r="O22" s="20">
        <v>0</v>
      </c>
    </row>
    <row r="23" spans="1:16" ht="15" customHeight="1" thickBot="1" x14ac:dyDescent="0.35">
      <c r="A23" s="1" t="s">
        <v>90</v>
      </c>
      <c r="B23" s="2"/>
      <c r="C23" s="29">
        <v>38</v>
      </c>
      <c r="D23" s="4">
        <v>24</v>
      </c>
      <c r="E23" s="4">
        <v>1</v>
      </c>
      <c r="F23" s="4">
        <v>0</v>
      </c>
      <c r="G23" s="4">
        <v>20</v>
      </c>
      <c r="H23" s="4">
        <v>7</v>
      </c>
      <c r="I23" s="4">
        <v>1</v>
      </c>
      <c r="J23" s="4">
        <v>0</v>
      </c>
      <c r="K23" s="4">
        <v>1</v>
      </c>
      <c r="L23" s="4">
        <v>0</v>
      </c>
      <c r="M23" s="4">
        <v>0</v>
      </c>
      <c r="N23" s="4">
        <v>15</v>
      </c>
      <c r="O23" s="4">
        <v>0</v>
      </c>
    </row>
    <row r="24" spans="1:16" ht="15" customHeight="1" x14ac:dyDescent="0.3">
      <c r="A24" s="25"/>
      <c r="B24" s="25"/>
    </row>
    <row r="25" spans="1:16" x14ac:dyDescent="0.3">
      <c r="A25" s="65" t="s">
        <v>84</v>
      </c>
      <c r="B25" s="66"/>
      <c r="C25" s="66"/>
      <c r="D25" s="66"/>
      <c r="E25" s="66"/>
      <c r="F25" s="66"/>
      <c r="G25" s="66"/>
      <c r="H25" s="66"/>
      <c r="I25" s="66"/>
      <c r="J25" s="66"/>
      <c r="K25" s="66"/>
      <c r="L25" s="66"/>
      <c r="M25" s="66"/>
      <c r="N25" s="66"/>
      <c r="O25" s="66"/>
    </row>
    <row r="26" spans="1:16" x14ac:dyDescent="0.3">
      <c r="A26" s="66"/>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sheetData>
  <mergeCells count="11">
    <mergeCell ref="A2:O2"/>
    <mergeCell ref="A3:O3"/>
    <mergeCell ref="A6:O6"/>
    <mergeCell ref="A8:B9"/>
    <mergeCell ref="C8:C9"/>
    <mergeCell ref="D8:O8"/>
    <mergeCell ref="A25:O28"/>
    <mergeCell ref="A16:O16"/>
    <mergeCell ref="A18:B19"/>
    <mergeCell ref="C18:C19"/>
    <mergeCell ref="D18:O18"/>
  </mergeCells>
  <pageMargins left="0.31496062992125984" right="0.19685039370078741" top="0.35433070866141736" bottom="0.35433070866141736" header="0.31496062992125984" footer="0.31496062992125984"/>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1"/>
  <dimension ref="A2:P28"/>
  <sheetViews>
    <sheetView workbookViewId="0">
      <selection activeCell="H19" sqref="H19"/>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81</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34" t="s">
        <v>19</v>
      </c>
      <c r="E9" s="34" t="s">
        <v>1</v>
      </c>
      <c r="F9" s="34" t="s">
        <v>2</v>
      </c>
      <c r="G9" s="34" t="s">
        <v>3</v>
      </c>
      <c r="H9" s="34" t="s">
        <v>4</v>
      </c>
      <c r="I9" s="34" t="s">
        <v>5</v>
      </c>
      <c r="J9" s="34" t="s">
        <v>7</v>
      </c>
      <c r="K9" s="34" t="s">
        <v>6</v>
      </c>
      <c r="L9" s="34" t="s">
        <v>11</v>
      </c>
      <c r="M9" s="34" t="s">
        <v>0</v>
      </c>
      <c r="N9" s="34" t="s">
        <v>86</v>
      </c>
      <c r="O9" s="34" t="s">
        <v>20</v>
      </c>
      <c r="P9" s="14"/>
    </row>
    <row r="10" spans="1:16" ht="15" customHeight="1" x14ac:dyDescent="0.3">
      <c r="A10" s="15"/>
      <c r="B10" s="16"/>
      <c r="C10" s="55"/>
      <c r="D10" s="57"/>
      <c r="E10" s="57"/>
      <c r="F10" s="57"/>
      <c r="G10" s="57"/>
      <c r="H10" s="57"/>
      <c r="I10" s="57"/>
      <c r="J10" s="57"/>
      <c r="K10" s="57"/>
      <c r="L10" s="57"/>
      <c r="M10" s="57"/>
      <c r="N10" s="57"/>
      <c r="O10" s="57"/>
      <c r="P10" s="14"/>
    </row>
    <row r="11" spans="1:16" ht="15" customHeight="1" x14ac:dyDescent="0.3">
      <c r="A11" s="17" t="s">
        <v>85</v>
      </c>
      <c r="B11" s="18"/>
      <c r="C11" s="55">
        <f t="shared" ref="C11:C12" si="0">SUM(D11:O11)</f>
        <v>2219</v>
      </c>
      <c r="D11" s="20">
        <v>6</v>
      </c>
      <c r="E11" s="20">
        <v>0</v>
      </c>
      <c r="F11" s="20">
        <v>0</v>
      </c>
      <c r="G11" s="20">
        <v>0</v>
      </c>
      <c r="H11" s="20">
        <v>749</v>
      </c>
      <c r="I11" s="20">
        <v>24</v>
      </c>
      <c r="J11" s="20">
        <v>649</v>
      </c>
      <c r="K11" s="20">
        <v>82</v>
      </c>
      <c r="L11" s="20">
        <v>236</v>
      </c>
      <c r="M11" s="20">
        <v>0</v>
      </c>
      <c r="N11" s="20">
        <v>466</v>
      </c>
      <c r="O11" s="20">
        <v>7</v>
      </c>
    </row>
    <row r="12" spans="1:16" ht="15" customHeight="1" x14ac:dyDescent="0.3">
      <c r="A12" s="17" t="s">
        <v>87</v>
      </c>
      <c r="B12" s="18"/>
      <c r="C12" s="55">
        <f t="shared" si="0"/>
        <v>2722</v>
      </c>
      <c r="D12" s="20">
        <v>3</v>
      </c>
      <c r="E12" s="20">
        <v>0</v>
      </c>
      <c r="F12" s="20">
        <v>0</v>
      </c>
      <c r="G12" s="20">
        <v>0</v>
      </c>
      <c r="H12" s="20">
        <v>829</v>
      </c>
      <c r="I12" s="20">
        <v>0</v>
      </c>
      <c r="J12" s="20">
        <v>755</v>
      </c>
      <c r="K12" s="20">
        <v>279</v>
      </c>
      <c r="L12" s="20">
        <v>154</v>
      </c>
      <c r="M12" s="20">
        <v>0</v>
      </c>
      <c r="N12" s="20">
        <v>695</v>
      </c>
      <c r="O12" s="20">
        <v>7</v>
      </c>
    </row>
    <row r="13" spans="1:16" ht="15" customHeight="1" thickBot="1" x14ac:dyDescent="0.35">
      <c r="A13" s="1" t="s">
        <v>90</v>
      </c>
      <c r="B13" s="2"/>
      <c r="C13" s="56">
        <v>2968</v>
      </c>
      <c r="D13" s="4">
        <v>0</v>
      </c>
      <c r="E13" s="4">
        <v>22</v>
      </c>
      <c r="F13" s="4">
        <v>0</v>
      </c>
      <c r="G13" s="4">
        <v>0</v>
      </c>
      <c r="H13" s="4">
        <v>856</v>
      </c>
      <c r="I13" s="4">
        <v>3</v>
      </c>
      <c r="J13" s="4">
        <v>515</v>
      </c>
      <c r="K13" s="4">
        <v>429</v>
      </c>
      <c r="L13" s="4">
        <v>180</v>
      </c>
      <c r="M13" s="4">
        <v>0</v>
      </c>
      <c r="N13" s="4">
        <v>962</v>
      </c>
      <c r="O13" s="4">
        <v>1</v>
      </c>
    </row>
    <row r="14" spans="1:16" ht="15" customHeight="1" x14ac:dyDescent="0.3">
      <c r="A14" s="21"/>
      <c r="B14" s="21"/>
      <c r="C14" s="21"/>
      <c r="D14" s="22"/>
      <c r="E14" s="22"/>
      <c r="F14" s="22"/>
      <c r="G14" s="22"/>
      <c r="H14" s="22"/>
      <c r="I14" s="22"/>
      <c r="J14" s="22"/>
      <c r="K14" s="22"/>
      <c r="L14" s="22"/>
      <c r="M14" s="22"/>
      <c r="N14" s="22"/>
      <c r="O14" s="22"/>
    </row>
    <row r="15" spans="1:16" ht="15" customHeight="1" x14ac:dyDescent="0.3">
      <c r="A15" s="21"/>
      <c r="B15" s="21"/>
      <c r="C15" s="21"/>
      <c r="D15" s="22"/>
      <c r="E15" s="22"/>
      <c r="F15" s="22"/>
      <c r="G15" s="22"/>
      <c r="H15" s="22"/>
      <c r="I15" s="22"/>
      <c r="J15" s="22"/>
      <c r="K15" s="22"/>
      <c r="L15" s="22"/>
      <c r="M15" s="22"/>
      <c r="N15" s="22"/>
      <c r="O15" s="22"/>
    </row>
    <row r="16" spans="1:16" s="12" customFormat="1" ht="15" customHeight="1" x14ac:dyDescent="0.3">
      <c r="A16" s="67" t="s">
        <v>17</v>
      </c>
      <c r="B16" s="67"/>
      <c r="C16" s="67"/>
      <c r="D16" s="67"/>
      <c r="E16" s="67"/>
      <c r="F16" s="67"/>
      <c r="G16" s="67"/>
      <c r="H16" s="67"/>
      <c r="I16" s="67"/>
      <c r="J16" s="67"/>
      <c r="K16" s="67"/>
      <c r="L16" s="67"/>
      <c r="M16" s="67"/>
      <c r="N16" s="67"/>
      <c r="O16" s="67"/>
    </row>
    <row r="17" spans="1:16" ht="15" customHeight="1" thickBot="1" x14ac:dyDescent="0.35">
      <c r="A17" s="21"/>
      <c r="B17" s="21"/>
      <c r="C17" s="21"/>
      <c r="D17" s="22"/>
      <c r="E17" s="22"/>
      <c r="F17" s="22"/>
      <c r="G17" s="22"/>
      <c r="H17" s="22"/>
      <c r="I17" s="22"/>
      <c r="J17" s="22"/>
      <c r="K17" s="22"/>
      <c r="L17" s="22"/>
      <c r="M17" s="22"/>
      <c r="N17" s="22"/>
      <c r="O17" s="22"/>
    </row>
    <row r="18" spans="1:16" ht="15" customHeight="1" thickBot="1" x14ac:dyDescent="0.35">
      <c r="A18" s="68" t="s">
        <v>14</v>
      </c>
      <c r="B18" s="69"/>
      <c r="C18" s="72" t="s">
        <v>10</v>
      </c>
      <c r="D18" s="74" t="s">
        <v>18</v>
      </c>
      <c r="E18" s="74"/>
      <c r="F18" s="74"/>
      <c r="G18" s="74"/>
      <c r="H18" s="74"/>
      <c r="I18" s="74"/>
      <c r="J18" s="74"/>
      <c r="K18" s="74"/>
      <c r="L18" s="74"/>
      <c r="M18" s="74"/>
      <c r="N18" s="74"/>
      <c r="O18" s="75"/>
    </row>
    <row r="19" spans="1:16" ht="51" customHeight="1" thickBot="1" x14ac:dyDescent="0.35">
      <c r="A19" s="70"/>
      <c r="B19" s="71"/>
      <c r="C19" s="81"/>
      <c r="D19" s="63" t="s">
        <v>19</v>
      </c>
      <c r="E19" s="34" t="s">
        <v>1</v>
      </c>
      <c r="F19" s="34" t="s">
        <v>2</v>
      </c>
      <c r="G19" s="34" t="s">
        <v>3</v>
      </c>
      <c r="H19" s="34" t="s">
        <v>4</v>
      </c>
      <c r="I19" s="34" t="s">
        <v>5</v>
      </c>
      <c r="J19" s="34" t="s">
        <v>7</v>
      </c>
      <c r="K19" s="34" t="s">
        <v>6</v>
      </c>
      <c r="L19" s="34" t="s">
        <v>11</v>
      </c>
      <c r="M19" s="34" t="s">
        <v>0</v>
      </c>
      <c r="N19" s="34" t="s">
        <v>86</v>
      </c>
      <c r="O19" s="34" t="s">
        <v>20</v>
      </c>
      <c r="P19" s="14"/>
    </row>
    <row r="20" spans="1:16" ht="15" customHeight="1" x14ac:dyDescent="0.3">
      <c r="A20" s="15"/>
      <c r="B20" s="61"/>
      <c r="C20" s="64"/>
      <c r="D20" s="37"/>
      <c r="E20" s="57"/>
      <c r="F20" s="57"/>
      <c r="G20" s="57"/>
      <c r="H20" s="57"/>
      <c r="I20" s="57"/>
      <c r="J20" s="57"/>
      <c r="K20" s="57"/>
      <c r="L20" s="57"/>
      <c r="M20" s="57"/>
      <c r="N20" s="57"/>
      <c r="O20" s="57"/>
      <c r="P20" s="14"/>
    </row>
    <row r="21" spans="1:16" ht="15" customHeight="1" x14ac:dyDescent="0.3">
      <c r="A21" s="17" t="s">
        <v>85</v>
      </c>
      <c r="B21" s="39"/>
      <c r="C21" s="28">
        <v>57</v>
      </c>
      <c r="D21" s="24">
        <v>1</v>
      </c>
      <c r="E21" s="20">
        <v>0</v>
      </c>
      <c r="F21" s="20">
        <v>0</v>
      </c>
      <c r="G21" s="20">
        <v>0</v>
      </c>
      <c r="H21" s="20">
        <v>33</v>
      </c>
      <c r="I21" s="20">
        <v>3</v>
      </c>
      <c r="J21" s="20">
        <v>19</v>
      </c>
      <c r="K21" s="20">
        <v>7</v>
      </c>
      <c r="L21" s="20">
        <v>5</v>
      </c>
      <c r="M21" s="20">
        <v>0</v>
      </c>
      <c r="N21" s="20">
        <v>36</v>
      </c>
      <c r="O21" s="20">
        <v>2</v>
      </c>
    </row>
    <row r="22" spans="1:16" ht="15" customHeight="1" x14ac:dyDescent="0.3">
      <c r="A22" s="17" t="s">
        <v>87</v>
      </c>
      <c r="B22" s="39"/>
      <c r="C22" s="28">
        <v>79</v>
      </c>
      <c r="D22" s="24">
        <v>1</v>
      </c>
      <c r="E22" s="20">
        <v>0</v>
      </c>
      <c r="F22" s="20">
        <v>0</v>
      </c>
      <c r="G22" s="20">
        <v>0</v>
      </c>
      <c r="H22" s="20">
        <v>37</v>
      </c>
      <c r="I22" s="20">
        <v>0</v>
      </c>
      <c r="J22" s="20">
        <v>28</v>
      </c>
      <c r="K22" s="20">
        <v>18</v>
      </c>
      <c r="L22" s="20">
        <v>8</v>
      </c>
      <c r="M22" s="20">
        <v>0</v>
      </c>
      <c r="N22" s="20">
        <v>38</v>
      </c>
      <c r="O22" s="20">
        <v>3</v>
      </c>
    </row>
    <row r="23" spans="1:16" ht="15" customHeight="1" thickBot="1" x14ac:dyDescent="0.35">
      <c r="A23" s="1" t="s">
        <v>90</v>
      </c>
      <c r="B23" s="62"/>
      <c r="C23" s="29">
        <v>65</v>
      </c>
      <c r="D23" s="4">
        <v>0</v>
      </c>
      <c r="E23" s="4">
        <v>3</v>
      </c>
      <c r="F23" s="4">
        <v>0</v>
      </c>
      <c r="G23" s="4">
        <v>0</v>
      </c>
      <c r="H23" s="4">
        <v>33</v>
      </c>
      <c r="I23" s="4">
        <v>1</v>
      </c>
      <c r="J23" s="4">
        <v>32</v>
      </c>
      <c r="K23" s="4">
        <v>23</v>
      </c>
      <c r="L23" s="4">
        <v>6</v>
      </c>
      <c r="M23" s="4">
        <v>0</v>
      </c>
      <c r="N23" s="4">
        <v>38</v>
      </c>
      <c r="O23" s="4">
        <v>1</v>
      </c>
    </row>
    <row r="24" spans="1:16" ht="15" customHeight="1" x14ac:dyDescent="0.3">
      <c r="A24" s="25"/>
      <c r="B24" s="25"/>
    </row>
    <row r="25" spans="1:16" x14ac:dyDescent="0.3">
      <c r="A25" s="65" t="s">
        <v>84</v>
      </c>
      <c r="B25" s="66"/>
      <c r="C25" s="66"/>
      <c r="D25" s="66"/>
      <c r="E25" s="66"/>
      <c r="F25" s="66"/>
      <c r="G25" s="66"/>
      <c r="H25" s="66"/>
      <c r="I25" s="66"/>
      <c r="J25" s="66"/>
      <c r="K25" s="66"/>
      <c r="L25" s="66"/>
      <c r="M25" s="66"/>
      <c r="N25" s="66"/>
      <c r="O25" s="66"/>
    </row>
    <row r="26" spans="1:16" x14ac:dyDescent="0.3">
      <c r="A26" s="66"/>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sheetData>
  <mergeCells count="11">
    <mergeCell ref="A2:O2"/>
    <mergeCell ref="A3:O3"/>
    <mergeCell ref="A6:O6"/>
    <mergeCell ref="A8:B9"/>
    <mergeCell ref="C8:C9"/>
    <mergeCell ref="D8:O8"/>
    <mergeCell ref="A25:O28"/>
    <mergeCell ref="A16:O16"/>
    <mergeCell ref="A18:B19"/>
    <mergeCell ref="C18:C19"/>
    <mergeCell ref="D18:O18"/>
  </mergeCells>
  <pageMargins left="0.31496062992125984" right="0.19685039370078741" top="0.35433070866141736" bottom="0.35433070866141736" header="0.31496062992125984" footer="0.31496062992125984"/>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2"/>
  <dimension ref="A2:P28"/>
  <sheetViews>
    <sheetView topLeftCell="A13" workbookViewId="0">
      <selection activeCell="R10" sqref="R10"/>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82</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34" t="s">
        <v>19</v>
      </c>
      <c r="E9" s="34" t="s">
        <v>1</v>
      </c>
      <c r="F9" s="34" t="s">
        <v>2</v>
      </c>
      <c r="G9" s="34" t="s">
        <v>3</v>
      </c>
      <c r="H9" s="34" t="s">
        <v>4</v>
      </c>
      <c r="I9" s="34" t="s">
        <v>5</v>
      </c>
      <c r="J9" s="34" t="s">
        <v>7</v>
      </c>
      <c r="K9" s="34" t="s">
        <v>6</v>
      </c>
      <c r="L9" s="34" t="s">
        <v>11</v>
      </c>
      <c r="M9" s="34" t="s">
        <v>0</v>
      </c>
      <c r="N9" s="34" t="s">
        <v>86</v>
      </c>
      <c r="O9" s="34" t="s">
        <v>20</v>
      </c>
      <c r="P9" s="14"/>
    </row>
    <row r="10" spans="1:16" ht="15" customHeight="1" x14ac:dyDescent="0.3">
      <c r="A10" s="15"/>
      <c r="B10" s="16"/>
      <c r="C10" s="55"/>
      <c r="D10" s="57"/>
      <c r="E10" s="57"/>
      <c r="F10" s="57"/>
      <c r="G10" s="57"/>
      <c r="H10" s="57"/>
      <c r="I10" s="57"/>
      <c r="J10" s="57"/>
      <c r="K10" s="57"/>
      <c r="L10" s="57"/>
      <c r="M10" s="57"/>
      <c r="N10" s="57"/>
      <c r="O10" s="57"/>
      <c r="P10" s="14"/>
    </row>
    <row r="11" spans="1:16" ht="15" customHeight="1" x14ac:dyDescent="0.3">
      <c r="A11" s="17" t="s">
        <v>85</v>
      </c>
      <c r="B11" s="18"/>
      <c r="C11" s="55">
        <f t="shared" ref="C11:C12" si="0">SUM(D11:O11)</f>
        <v>599</v>
      </c>
      <c r="D11" s="20">
        <v>1</v>
      </c>
      <c r="E11" s="20">
        <v>0</v>
      </c>
      <c r="F11" s="20">
        <v>0</v>
      </c>
      <c r="G11" s="20">
        <v>0</v>
      </c>
      <c r="H11" s="20">
        <v>110</v>
      </c>
      <c r="I11" s="20">
        <v>207</v>
      </c>
      <c r="J11" s="20">
        <v>48</v>
      </c>
      <c r="K11" s="20">
        <v>7</v>
      </c>
      <c r="L11" s="20">
        <v>0</v>
      </c>
      <c r="M11" s="20">
        <v>0</v>
      </c>
      <c r="N11" s="20">
        <v>225</v>
      </c>
      <c r="O11" s="20">
        <v>1</v>
      </c>
    </row>
    <row r="12" spans="1:16" ht="15" customHeight="1" x14ac:dyDescent="0.3">
      <c r="A12" s="17" t="s">
        <v>87</v>
      </c>
      <c r="B12" s="18"/>
      <c r="C12" s="55">
        <f t="shared" si="0"/>
        <v>384</v>
      </c>
      <c r="D12" s="20">
        <v>0</v>
      </c>
      <c r="E12" s="20">
        <v>0</v>
      </c>
      <c r="F12" s="20">
        <v>0</v>
      </c>
      <c r="G12" s="20">
        <v>0</v>
      </c>
      <c r="H12" s="20">
        <v>95</v>
      </c>
      <c r="I12" s="20">
        <v>58</v>
      </c>
      <c r="J12" s="20">
        <v>46</v>
      </c>
      <c r="K12" s="20">
        <v>12</v>
      </c>
      <c r="L12" s="20">
        <v>0</v>
      </c>
      <c r="M12" s="20">
        <v>0</v>
      </c>
      <c r="N12" s="20">
        <v>172</v>
      </c>
      <c r="O12" s="20">
        <v>1</v>
      </c>
    </row>
    <row r="13" spans="1:16" ht="15" customHeight="1" thickBot="1" x14ac:dyDescent="0.35">
      <c r="A13" s="1" t="s">
        <v>90</v>
      </c>
      <c r="B13" s="2"/>
      <c r="C13" s="56">
        <v>400</v>
      </c>
      <c r="D13" s="4">
        <v>0</v>
      </c>
      <c r="E13" s="4">
        <v>0</v>
      </c>
      <c r="F13" s="4">
        <v>0</v>
      </c>
      <c r="G13" s="4">
        <v>0</v>
      </c>
      <c r="H13" s="4">
        <v>143</v>
      </c>
      <c r="I13" s="4">
        <v>40</v>
      </c>
      <c r="J13" s="4">
        <v>65</v>
      </c>
      <c r="K13" s="4">
        <v>10</v>
      </c>
      <c r="L13" s="4">
        <v>0</v>
      </c>
      <c r="M13" s="4">
        <v>0</v>
      </c>
      <c r="N13" s="4">
        <v>142</v>
      </c>
      <c r="O13" s="4">
        <v>0</v>
      </c>
    </row>
    <row r="14" spans="1:16" ht="15" customHeight="1" x14ac:dyDescent="0.3">
      <c r="A14" s="21"/>
      <c r="B14" s="21"/>
      <c r="C14" s="21"/>
      <c r="D14" s="22"/>
      <c r="E14" s="22"/>
      <c r="F14" s="22"/>
      <c r="G14" s="22"/>
      <c r="H14" s="22"/>
      <c r="I14" s="22"/>
      <c r="J14" s="22"/>
      <c r="K14" s="22"/>
      <c r="L14" s="22"/>
      <c r="M14" s="22"/>
      <c r="N14" s="22"/>
      <c r="O14" s="22"/>
    </row>
    <row r="15" spans="1:16" ht="15" customHeight="1" x14ac:dyDescent="0.3">
      <c r="A15" s="21"/>
      <c r="B15" s="21"/>
      <c r="C15" s="21"/>
      <c r="D15" s="22"/>
      <c r="E15" s="22"/>
      <c r="F15" s="22"/>
      <c r="G15" s="22"/>
      <c r="H15" s="22"/>
      <c r="I15" s="22"/>
      <c r="J15" s="22"/>
      <c r="K15" s="22"/>
      <c r="L15" s="22"/>
      <c r="M15" s="22"/>
      <c r="N15" s="22"/>
      <c r="O15" s="22"/>
    </row>
    <row r="16" spans="1:16" s="12" customFormat="1" ht="15" customHeight="1" x14ac:dyDescent="0.3">
      <c r="A16" s="67" t="s">
        <v>17</v>
      </c>
      <c r="B16" s="67"/>
      <c r="C16" s="67"/>
      <c r="D16" s="67"/>
      <c r="E16" s="67"/>
      <c r="F16" s="67"/>
      <c r="G16" s="67"/>
      <c r="H16" s="67"/>
      <c r="I16" s="67"/>
      <c r="J16" s="67"/>
      <c r="K16" s="67"/>
      <c r="L16" s="67"/>
      <c r="M16" s="67"/>
      <c r="N16" s="67"/>
      <c r="O16" s="67"/>
    </row>
    <row r="17" spans="1:16" ht="15" customHeight="1" thickBot="1" x14ac:dyDescent="0.35">
      <c r="A17" s="21"/>
      <c r="B17" s="21"/>
      <c r="C17" s="21"/>
      <c r="D17" s="22"/>
      <c r="E17" s="22"/>
      <c r="F17" s="22"/>
      <c r="G17" s="22"/>
      <c r="H17" s="22"/>
      <c r="I17" s="22"/>
      <c r="J17" s="22"/>
      <c r="K17" s="22"/>
      <c r="L17" s="22"/>
      <c r="M17" s="22"/>
      <c r="N17" s="22"/>
      <c r="O17" s="22"/>
    </row>
    <row r="18" spans="1:16" ht="15" customHeight="1" thickBot="1" x14ac:dyDescent="0.35">
      <c r="A18" s="68" t="s">
        <v>14</v>
      </c>
      <c r="B18" s="69"/>
      <c r="C18" s="72" t="s">
        <v>10</v>
      </c>
      <c r="D18" s="74" t="s">
        <v>18</v>
      </c>
      <c r="E18" s="74"/>
      <c r="F18" s="74"/>
      <c r="G18" s="74"/>
      <c r="H18" s="74"/>
      <c r="I18" s="74"/>
      <c r="J18" s="74"/>
      <c r="K18" s="74"/>
      <c r="L18" s="74"/>
      <c r="M18" s="74"/>
      <c r="N18" s="74"/>
      <c r="O18" s="75"/>
    </row>
    <row r="19" spans="1:16" ht="51" customHeight="1" thickBot="1" x14ac:dyDescent="0.35">
      <c r="A19" s="70"/>
      <c r="B19" s="71"/>
      <c r="C19" s="81"/>
      <c r="D19" s="63" t="s">
        <v>19</v>
      </c>
      <c r="E19" s="34" t="s">
        <v>1</v>
      </c>
      <c r="F19" s="34" t="s">
        <v>2</v>
      </c>
      <c r="G19" s="34" t="s">
        <v>3</v>
      </c>
      <c r="H19" s="34" t="s">
        <v>4</v>
      </c>
      <c r="I19" s="34" t="s">
        <v>5</v>
      </c>
      <c r="J19" s="34" t="s">
        <v>7</v>
      </c>
      <c r="K19" s="34" t="s">
        <v>6</v>
      </c>
      <c r="L19" s="34" t="s">
        <v>11</v>
      </c>
      <c r="M19" s="34" t="s">
        <v>0</v>
      </c>
      <c r="N19" s="34" t="s">
        <v>86</v>
      </c>
      <c r="O19" s="34" t="s">
        <v>20</v>
      </c>
      <c r="P19" s="14"/>
    </row>
    <row r="20" spans="1:16" ht="15" customHeight="1" x14ac:dyDescent="0.3">
      <c r="A20" s="15"/>
      <c r="B20" s="61"/>
      <c r="C20" s="64"/>
      <c r="D20" s="37"/>
      <c r="E20" s="57"/>
      <c r="F20" s="57"/>
      <c r="G20" s="57"/>
      <c r="H20" s="57"/>
      <c r="I20" s="57"/>
      <c r="J20" s="57"/>
      <c r="K20" s="57"/>
      <c r="L20" s="57"/>
      <c r="M20" s="57"/>
      <c r="N20" s="57"/>
      <c r="O20" s="57"/>
      <c r="P20" s="14"/>
    </row>
    <row r="21" spans="1:16" ht="15" customHeight="1" x14ac:dyDescent="0.3">
      <c r="A21" s="17" t="s">
        <v>85</v>
      </c>
      <c r="B21" s="39"/>
      <c r="C21" s="28">
        <v>20</v>
      </c>
      <c r="D21" s="24">
        <v>1</v>
      </c>
      <c r="E21" s="20">
        <v>0</v>
      </c>
      <c r="F21" s="20">
        <v>0</v>
      </c>
      <c r="G21" s="20">
        <v>0</v>
      </c>
      <c r="H21" s="20">
        <v>6</v>
      </c>
      <c r="I21" s="20">
        <v>11</v>
      </c>
      <c r="J21" s="20">
        <v>3</v>
      </c>
      <c r="K21" s="20">
        <v>1</v>
      </c>
      <c r="L21" s="20">
        <v>0</v>
      </c>
      <c r="M21" s="20">
        <v>0</v>
      </c>
      <c r="N21" s="20">
        <v>12</v>
      </c>
      <c r="O21" s="20">
        <v>1</v>
      </c>
    </row>
    <row r="22" spans="1:16" ht="15" customHeight="1" x14ac:dyDescent="0.3">
      <c r="A22" s="17" t="s">
        <v>87</v>
      </c>
      <c r="B22" s="39"/>
      <c r="C22" s="28">
        <v>25</v>
      </c>
      <c r="D22" s="24">
        <v>0</v>
      </c>
      <c r="E22" s="20">
        <v>0</v>
      </c>
      <c r="F22" s="20">
        <v>0</v>
      </c>
      <c r="G22" s="20">
        <v>0</v>
      </c>
      <c r="H22" s="20">
        <v>12</v>
      </c>
      <c r="I22" s="20">
        <v>11</v>
      </c>
      <c r="J22" s="20">
        <v>4</v>
      </c>
      <c r="K22" s="20">
        <v>1</v>
      </c>
      <c r="L22" s="20">
        <v>0</v>
      </c>
      <c r="M22" s="20">
        <v>0</v>
      </c>
      <c r="N22" s="20">
        <v>16</v>
      </c>
      <c r="O22" s="20">
        <v>1</v>
      </c>
    </row>
    <row r="23" spans="1:16" ht="15" customHeight="1" thickBot="1" x14ac:dyDescent="0.35">
      <c r="A23" s="1" t="s">
        <v>90</v>
      </c>
      <c r="B23" s="62"/>
      <c r="C23" s="29">
        <v>21</v>
      </c>
      <c r="D23" s="4">
        <v>0</v>
      </c>
      <c r="E23" s="4">
        <v>0</v>
      </c>
      <c r="F23" s="4">
        <v>0</v>
      </c>
      <c r="G23" s="4">
        <v>0</v>
      </c>
      <c r="H23" s="4">
        <v>16</v>
      </c>
      <c r="I23" s="4">
        <v>6</v>
      </c>
      <c r="J23" s="4">
        <v>3</v>
      </c>
      <c r="K23" s="4">
        <v>1</v>
      </c>
      <c r="L23" s="4">
        <v>0</v>
      </c>
      <c r="M23" s="4">
        <v>0</v>
      </c>
      <c r="N23" s="4">
        <v>13</v>
      </c>
      <c r="O23" s="4">
        <v>0</v>
      </c>
    </row>
    <row r="24" spans="1:16" ht="15" customHeight="1" x14ac:dyDescent="0.3">
      <c r="A24" s="25"/>
      <c r="B24" s="25"/>
    </row>
    <row r="25" spans="1:16" x14ac:dyDescent="0.3">
      <c r="A25" s="65" t="s">
        <v>84</v>
      </c>
      <c r="B25" s="66"/>
      <c r="C25" s="66"/>
      <c r="D25" s="66"/>
      <c r="E25" s="66"/>
      <c r="F25" s="66"/>
      <c r="G25" s="66"/>
      <c r="H25" s="66"/>
      <c r="I25" s="66"/>
      <c r="J25" s="66"/>
      <c r="K25" s="66"/>
      <c r="L25" s="66"/>
      <c r="M25" s="66"/>
      <c r="N25" s="66"/>
      <c r="O25" s="66"/>
    </row>
    <row r="26" spans="1:16" x14ac:dyDescent="0.3">
      <c r="A26" s="66"/>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sheetData>
  <mergeCells count="11">
    <mergeCell ref="A2:O2"/>
    <mergeCell ref="A3:O3"/>
    <mergeCell ref="A6:O6"/>
    <mergeCell ref="A8:B9"/>
    <mergeCell ref="C8:C9"/>
    <mergeCell ref="D8:O8"/>
    <mergeCell ref="A25:O28"/>
    <mergeCell ref="A16:O16"/>
    <mergeCell ref="A18:B19"/>
    <mergeCell ref="C18:C19"/>
    <mergeCell ref="D18:O18"/>
  </mergeCells>
  <pageMargins left="0.31496062992125984" right="0.19685039370078741" top="0.35433070866141736" bottom="0.35433070866141736" header="0.31496062992125984" footer="0.31496062992125984"/>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2:P30"/>
  <sheetViews>
    <sheetView workbookViewId="0">
      <selection activeCell="A27" sqref="A27:O30"/>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82</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t="e">
        <f t="shared" ref="C11:C13" si="0">SUM(D11:O11)</f>
        <v>#REF!</v>
      </c>
      <c r="D11" s="30" t="e">
        <f>SUM(Aldermaston!#REF!+Aldworth!#REF!+Ashampstead!#REF!+Basildon!#REF!+'Beech Hill'!#REF!+Beedon!#REF!+Beenham!#REF!+Boxford!#REF!+Bradfield!#REF!+Brightwalton!#REF!+Brimpton!#REF!+Bucklebury!D11+Burghfield!#REF!+Catmore!D11+Chaddleworth!#REF!+Chieveley!#REF!+'Cold Ash'!#REF!+Combe!#REF!+Compton!#REF!+'East Garston'!#REF!+'East Ilsley'!#REF!+Enborne!#REF!+Englefield!#REF!+Farnborough!#REF!+Fawley!#REF!+Frilsham!#REF!+'Great Shefford'!#REF!+Greenham!#REF!+'Hampstead Norreys'!#REF!+'Hamstead Marshall'!#REF!+Hermitage!#REF!+Holybrook!#REF!+Hungerford!#REF!+Inkpen!#REF!+Kintbury!#REF!+Lambourn!#REF!+Leckhampstead!#REF!+Midgham!#REF!+Newbury!#REF!+Padworth!#REF!+Pangbourne!#REF!+Peasemore!#REF!+'Purley on Thames'!#REF!+'Shaw Cum Donnington'!#REF!+Speen!#REF!+'Stanford Dingley'!#REF!+'Stratfield Mortimer'!#REF!+Streatley!#REF!+Sulham!#REF!+Sulhamstead!#REF!+Thatcham!#REF!+Theale!#REF!+Tidmarsh!#REF!+Tilehurst!#REF!+'Ufton Nervet'!#REF!+Welford!#REF!+'West Ilsley'!#REF!+'West Woodhay'!#REF!+Winterbourne!#REF!+Wokefield!#REF!+Woolhampton!#REF!+Yattendon!#REF!)</f>
        <v>#REF!</v>
      </c>
      <c r="E11" s="30" t="e">
        <f>SUM(Aldermaston!#REF!+Aldworth!#REF!+Ashampstead!#REF!+Basildon!#REF!+'Beech Hill'!#REF!+Beedon!#REF!+Beenham!#REF!+Boxford!#REF!+Bradfield!#REF!+Brightwalton!#REF!+Brimpton!#REF!+Bucklebury!E11+Burghfield!#REF!+Catmore!E11+Chaddleworth!#REF!+Chieveley!#REF!+'Cold Ash'!#REF!+Combe!#REF!+Compton!#REF!+'East Garston'!#REF!+'East Ilsley'!#REF!+Enborne!#REF!+Englefield!#REF!+Farnborough!#REF!+Fawley!#REF!+Frilsham!#REF!+'Great Shefford'!#REF!+Greenham!#REF!+'Hampstead Norreys'!#REF!+'Hamstead Marshall'!#REF!+Hermitage!#REF!+Holybrook!#REF!+Hungerford!#REF!+Inkpen!#REF!+Kintbury!#REF!+Lambourn!#REF!+Leckhampstead!#REF!+Midgham!#REF!+Newbury!#REF!+Padworth!#REF!+Pangbourne!#REF!+Peasemore!#REF!+'Purley on Thames'!#REF!+'Shaw Cum Donnington'!#REF!+Speen!#REF!+'Stanford Dingley'!#REF!+'Stratfield Mortimer'!#REF!+Streatley!#REF!+Sulham!#REF!+Sulhamstead!#REF!+Thatcham!#REF!+Theale!#REF!+Tidmarsh!#REF!+Tilehurst!#REF!+'Ufton Nervet'!#REF!+Welford!#REF!+'West Ilsley'!#REF!+'West Woodhay'!#REF!+Winterbourne!#REF!+Wokefield!#REF!+Woolhampton!#REF!+Yattendon!#REF!)</f>
        <v>#REF!</v>
      </c>
      <c r="F11" s="30" t="e">
        <f>SUM(Aldermaston!#REF!+Aldworth!#REF!+Ashampstead!#REF!+Basildon!#REF!+'Beech Hill'!#REF!+Beedon!#REF!+Beenham!#REF!+Boxford!#REF!+Bradfield!#REF!+Brightwalton!#REF!+Brimpton!#REF!+Bucklebury!F11+Burghfield!#REF!+Catmore!F11+Chaddleworth!#REF!+Chieveley!#REF!+'Cold Ash'!#REF!+Combe!#REF!+Compton!#REF!+'East Garston'!#REF!+'East Ilsley'!#REF!+Enborne!#REF!+Englefield!#REF!+Farnborough!#REF!+Fawley!#REF!+Frilsham!#REF!+'Great Shefford'!#REF!+Greenham!#REF!+'Hampstead Norreys'!#REF!+'Hamstead Marshall'!#REF!+Hermitage!#REF!+Holybrook!#REF!+Hungerford!#REF!+Inkpen!#REF!+Kintbury!#REF!+Lambourn!#REF!+Leckhampstead!#REF!+Midgham!#REF!+Newbury!#REF!+Padworth!#REF!+Pangbourne!#REF!+Peasemore!#REF!+'Purley on Thames'!#REF!+'Shaw Cum Donnington'!#REF!+Speen!#REF!+'Stanford Dingley'!#REF!+'Stratfield Mortimer'!#REF!+Streatley!#REF!+Sulham!#REF!+Sulhamstead!#REF!+Thatcham!#REF!+Theale!#REF!+Tidmarsh!#REF!+Tilehurst!#REF!+'Ufton Nervet'!#REF!+Welford!#REF!+'West Ilsley'!#REF!+'West Woodhay'!#REF!+Winterbourne!#REF!+Wokefield!#REF!+Woolhampton!#REF!+Yattendon!#REF!)</f>
        <v>#REF!</v>
      </c>
      <c r="G11" s="30" t="e">
        <f>SUM(Aldermaston!#REF!+Aldworth!#REF!+Ashampstead!#REF!+Basildon!#REF!+'Beech Hill'!#REF!+Beedon!#REF!+Beenham!#REF!+Boxford!#REF!+Bradfield!#REF!+Brightwalton!#REF!+Brimpton!#REF!+Bucklebury!G11+Burghfield!#REF!+Catmore!G11+Chaddleworth!#REF!+Chieveley!#REF!+'Cold Ash'!#REF!+Combe!#REF!+Compton!#REF!+'East Garston'!#REF!+'East Ilsley'!#REF!+Enborne!#REF!+Englefield!#REF!+Farnborough!#REF!+Fawley!#REF!+Frilsham!#REF!+'Great Shefford'!#REF!+Greenham!#REF!+'Hampstead Norreys'!#REF!+'Hamstead Marshall'!#REF!+Hermitage!#REF!+Holybrook!#REF!+Hungerford!#REF!+Inkpen!#REF!+Kintbury!#REF!+Lambourn!#REF!+Leckhampstead!#REF!+Midgham!#REF!+Newbury!#REF!+Padworth!#REF!+Pangbourne!#REF!+Peasemore!#REF!+'Purley on Thames'!#REF!+'Shaw Cum Donnington'!#REF!+Speen!#REF!+'Stanford Dingley'!#REF!+'Stratfield Mortimer'!#REF!+Streatley!#REF!+Sulham!#REF!+Sulhamstead!#REF!+Thatcham!#REF!+Theale!#REF!+Tidmarsh!#REF!+Tilehurst!#REF!+'Ufton Nervet'!#REF!+Welford!#REF!+'West Ilsley'!#REF!+'West Woodhay'!#REF!+Winterbourne!#REF!+Wokefield!#REF!+Woolhampton!#REF!+Yattendon!#REF!)</f>
        <v>#REF!</v>
      </c>
      <c r="H11" s="30" t="e">
        <f>SUM(Aldermaston!#REF!+Aldworth!#REF!+Ashampstead!#REF!+Basildon!#REF!+'Beech Hill'!#REF!+Beedon!#REF!+Beenham!#REF!+Boxford!#REF!+Bradfield!#REF!+Brightwalton!#REF!+Brimpton!#REF!+Bucklebury!H11+Burghfield!#REF!+Catmore!H11+Chaddleworth!#REF!+Chieveley!#REF!+'Cold Ash'!#REF!+Combe!#REF!+Compton!#REF!+'East Garston'!#REF!+'East Ilsley'!#REF!+Enborne!#REF!+Englefield!#REF!+Farnborough!#REF!+Fawley!#REF!+Frilsham!#REF!+'Great Shefford'!#REF!+Greenham!#REF!+'Hampstead Norreys'!#REF!+'Hamstead Marshall'!#REF!+Hermitage!#REF!+Holybrook!#REF!+Hungerford!#REF!+Inkpen!#REF!+Kintbury!#REF!+Lambourn!#REF!+Leckhampstead!#REF!+Midgham!#REF!+Newbury!#REF!+Padworth!#REF!+Pangbourne!#REF!+Peasemore!#REF!+'Purley on Thames'!#REF!+'Shaw Cum Donnington'!#REF!+Speen!#REF!+'Stanford Dingley'!#REF!+'Stratfield Mortimer'!#REF!+Streatley!#REF!+Sulham!#REF!+Sulhamstead!#REF!+Thatcham!#REF!+Theale!#REF!+Tidmarsh!#REF!+Tilehurst!#REF!+'Ufton Nervet'!#REF!+Welford!#REF!+'West Ilsley'!#REF!+'West Woodhay'!#REF!+Winterbourne!#REF!+Wokefield!#REF!+Woolhampton!#REF!+Yattendon!#REF!)</f>
        <v>#REF!</v>
      </c>
      <c r="I11" s="30" t="e">
        <f>SUM(Aldermaston!#REF!+Aldworth!#REF!+Ashampstead!#REF!+Basildon!#REF!+'Beech Hill'!#REF!+Beedon!#REF!+Beenham!#REF!+Boxford!#REF!+Bradfield!#REF!+Brightwalton!#REF!+Brimpton!#REF!+Bucklebury!I11+Burghfield!#REF!+Catmore!I11+Chaddleworth!#REF!+Chieveley!#REF!+'Cold Ash'!#REF!+Combe!#REF!+Compton!#REF!+'East Garston'!#REF!+'East Ilsley'!#REF!+Enborne!#REF!+Englefield!#REF!+Farnborough!#REF!+Fawley!#REF!+Frilsham!#REF!+'Great Shefford'!#REF!+Greenham!#REF!+'Hampstead Norreys'!#REF!+'Hamstead Marshall'!#REF!+Hermitage!#REF!+Holybrook!#REF!+Hungerford!#REF!+Inkpen!#REF!+Kintbury!#REF!+Lambourn!#REF!+Leckhampstead!#REF!+Midgham!#REF!+Newbury!#REF!+Padworth!#REF!+Pangbourne!#REF!+Peasemore!#REF!+'Purley on Thames'!#REF!+'Shaw Cum Donnington'!#REF!+Speen!#REF!+'Stanford Dingley'!#REF!+'Stratfield Mortimer'!#REF!+Streatley!#REF!+Sulham!#REF!+Sulhamstead!#REF!+Thatcham!#REF!+Theale!#REF!+Tidmarsh!#REF!+Tilehurst!#REF!+'Ufton Nervet'!#REF!+Welford!#REF!+'West Ilsley'!#REF!+'West Woodhay'!#REF!+Winterbourne!#REF!+Wokefield!#REF!+Woolhampton!#REF!+Yattendon!#REF!)</f>
        <v>#REF!</v>
      </c>
      <c r="J11" s="30" t="e">
        <f>SUM(Aldermaston!#REF!+Aldworth!#REF!+Ashampstead!#REF!+Basildon!#REF!+'Beech Hill'!#REF!+Beedon!#REF!+Beenham!#REF!+Boxford!#REF!+Bradfield!#REF!+Brightwalton!#REF!+Brimpton!#REF!+Bucklebury!J11+Burghfield!#REF!+Catmore!J11+Chaddleworth!#REF!+Chieveley!#REF!+'Cold Ash'!#REF!+Combe!#REF!+Compton!#REF!+'East Garston'!#REF!+'East Ilsley'!#REF!+Enborne!#REF!+Englefield!#REF!+Farnborough!#REF!+Fawley!#REF!+Frilsham!#REF!+'Great Shefford'!#REF!+Greenham!#REF!+'Hampstead Norreys'!#REF!+'Hamstead Marshall'!#REF!+Hermitage!#REF!+Holybrook!#REF!+Hungerford!#REF!+Inkpen!#REF!+Kintbury!#REF!+Lambourn!#REF!+Leckhampstead!#REF!+Midgham!#REF!+Newbury!#REF!+Padworth!#REF!+Pangbourne!#REF!+Peasemore!#REF!+'Purley on Thames'!#REF!+'Shaw Cum Donnington'!#REF!+Speen!#REF!+'Stanford Dingley'!#REF!+'Stratfield Mortimer'!#REF!+Streatley!#REF!+Sulham!#REF!+Sulhamstead!#REF!+Thatcham!#REF!+Theale!#REF!+Tidmarsh!#REF!+Tilehurst!#REF!+'Ufton Nervet'!#REF!+Welford!#REF!+'West Ilsley'!#REF!+'West Woodhay'!#REF!+Winterbourne!#REF!+Wokefield!#REF!+Woolhampton!#REF!+Yattendon!#REF!)</f>
        <v>#REF!</v>
      </c>
      <c r="K11" s="30" t="e">
        <f>SUM(Aldermaston!#REF!+Aldworth!#REF!+Ashampstead!#REF!+Basildon!#REF!+'Beech Hill'!#REF!+Beedon!#REF!+Beenham!#REF!+Boxford!#REF!+Bradfield!#REF!+Brightwalton!#REF!+Brimpton!#REF!+Bucklebury!K11+Burghfield!#REF!+Catmore!K11+Chaddleworth!#REF!+Chieveley!#REF!+'Cold Ash'!#REF!+Combe!#REF!+Compton!#REF!+'East Garston'!#REF!+'East Ilsley'!#REF!+Enborne!#REF!+Englefield!#REF!+Farnborough!#REF!+Fawley!#REF!+Frilsham!#REF!+'Great Shefford'!#REF!+Greenham!#REF!+'Hampstead Norreys'!#REF!+'Hamstead Marshall'!#REF!+Hermitage!#REF!+Holybrook!#REF!+Hungerford!#REF!+Inkpen!#REF!+Kintbury!#REF!+Lambourn!#REF!+Leckhampstead!#REF!+Midgham!#REF!+Newbury!#REF!+Padworth!#REF!+Pangbourne!#REF!+Peasemore!#REF!+'Purley on Thames'!#REF!+'Shaw Cum Donnington'!#REF!+Speen!#REF!+'Stanford Dingley'!#REF!+'Stratfield Mortimer'!#REF!+Streatley!#REF!+Sulham!#REF!+Sulhamstead!#REF!+Thatcham!#REF!+Theale!#REF!+Tidmarsh!#REF!+Tilehurst!#REF!+'Ufton Nervet'!#REF!+Welford!#REF!+'West Ilsley'!#REF!+'West Woodhay'!#REF!+Winterbourne!#REF!+Wokefield!#REF!+Woolhampton!#REF!+Yattendon!#REF!)</f>
        <v>#REF!</v>
      </c>
      <c r="L11" s="30" t="e">
        <f>SUM(Aldermaston!#REF!+Aldworth!#REF!+Ashampstead!#REF!+Basildon!#REF!+'Beech Hill'!#REF!+Beedon!#REF!+Beenham!#REF!+Boxford!#REF!+Bradfield!#REF!+Brightwalton!#REF!+Brimpton!#REF!+Bucklebury!L11+Burghfield!#REF!+Catmore!L11+Chaddleworth!#REF!+Chieveley!#REF!+'Cold Ash'!#REF!+Combe!#REF!+Compton!#REF!+'East Garston'!#REF!+'East Ilsley'!#REF!+Enborne!#REF!+Englefield!#REF!+Farnborough!#REF!+Fawley!#REF!+Frilsham!#REF!+'Great Shefford'!#REF!+Greenham!#REF!+'Hampstead Norreys'!#REF!+'Hamstead Marshall'!#REF!+Hermitage!#REF!+Holybrook!#REF!+Hungerford!#REF!+Inkpen!#REF!+Kintbury!#REF!+Lambourn!#REF!+Leckhampstead!#REF!+Midgham!#REF!+Newbury!#REF!+Padworth!#REF!+Pangbourne!#REF!+Peasemore!#REF!+'Purley on Thames'!#REF!+'Shaw Cum Donnington'!#REF!+Speen!#REF!+'Stanford Dingley'!#REF!+'Stratfield Mortimer'!#REF!+Streatley!#REF!+Sulham!#REF!+Sulhamstead!#REF!+Thatcham!#REF!+Theale!#REF!+Tidmarsh!#REF!+Tilehurst!#REF!+'Ufton Nervet'!#REF!+Welford!#REF!+'West Ilsley'!#REF!+'West Woodhay'!#REF!+Winterbourne!#REF!+Wokefield!#REF!+Woolhampton!#REF!+Yattendon!#REF!)</f>
        <v>#REF!</v>
      </c>
      <c r="M11" s="30" t="e">
        <f>SUM(Aldermaston!#REF!+Aldworth!#REF!+Ashampstead!#REF!+Basildon!#REF!+'Beech Hill'!#REF!+Beedon!#REF!+Beenham!#REF!+Boxford!#REF!+Bradfield!#REF!+Brightwalton!#REF!+Brimpton!#REF!+Bucklebury!M11+Burghfield!#REF!+Catmore!M11+Chaddleworth!#REF!+Chieveley!#REF!+'Cold Ash'!#REF!+Combe!#REF!+Compton!#REF!+'East Garston'!#REF!+'East Ilsley'!#REF!+Enborne!#REF!+Englefield!#REF!+Farnborough!#REF!+Fawley!#REF!+Frilsham!#REF!+'Great Shefford'!#REF!+Greenham!#REF!+'Hampstead Norreys'!#REF!+'Hamstead Marshall'!#REF!+Hermitage!#REF!+Holybrook!#REF!+Hungerford!#REF!+Inkpen!#REF!+Kintbury!#REF!+Lambourn!#REF!+Leckhampstead!#REF!+Midgham!#REF!+Newbury!#REF!+Padworth!#REF!+Pangbourne!#REF!+Peasemore!#REF!+'Purley on Thames'!#REF!+'Shaw Cum Donnington'!#REF!+Speen!#REF!+'Stanford Dingley'!#REF!+'Stratfield Mortimer'!#REF!+Streatley!#REF!+Sulham!#REF!+Sulhamstead!#REF!+Thatcham!#REF!+Theale!#REF!+Tidmarsh!#REF!+Tilehurst!#REF!+'Ufton Nervet'!#REF!+Welford!#REF!+'West Ilsley'!#REF!+'West Woodhay'!#REF!+Winterbourne!#REF!+Wokefield!#REF!+Woolhampton!#REF!+Yattendon!#REF!)</f>
        <v>#REF!</v>
      </c>
      <c r="N11" s="30" t="e">
        <f>SUM(Aldermaston!#REF!+Aldworth!#REF!+Ashampstead!#REF!+Basildon!#REF!+'Beech Hill'!#REF!+Beedon!#REF!+Beenham!#REF!+Boxford!#REF!+Bradfield!#REF!+Brightwalton!#REF!+Brimpton!#REF!+Bucklebury!N11+Burghfield!#REF!+Catmore!N11+Chaddleworth!#REF!+Chieveley!#REF!+'Cold Ash'!#REF!+Combe!#REF!+Compton!#REF!+'East Garston'!#REF!+'East Ilsley'!#REF!+Enborne!#REF!+Englefield!#REF!+Farnborough!#REF!+Fawley!#REF!+Frilsham!#REF!+'Great Shefford'!#REF!+Greenham!#REF!+'Hampstead Norreys'!#REF!+'Hamstead Marshall'!#REF!+Hermitage!#REF!+Holybrook!#REF!+Hungerford!#REF!+Inkpen!#REF!+Kintbury!#REF!+Lambourn!#REF!+Leckhampstead!#REF!+Midgham!#REF!+Newbury!#REF!+Padworth!#REF!+Pangbourne!#REF!+Peasemore!#REF!+'Purley on Thames'!#REF!+'Shaw Cum Donnington'!#REF!+Speen!#REF!+'Stanford Dingley'!#REF!+'Stratfield Mortimer'!#REF!+Streatley!#REF!+Sulham!#REF!+Sulhamstead!#REF!+Thatcham!#REF!+Theale!#REF!+Tidmarsh!#REF!+Tilehurst!#REF!+'Ufton Nervet'!#REF!+Welford!#REF!+'West Ilsley'!#REF!+'West Woodhay'!#REF!+Winterbourne!#REF!+Wokefield!#REF!+Woolhampton!#REF!+Yattendon!#REF!)</f>
        <v>#REF!</v>
      </c>
      <c r="O11" s="30" t="e">
        <f>SUM(Aldermaston!#REF!+Aldworth!#REF!+Ashampstead!#REF!+Basildon!#REF!+'Beech Hill'!#REF!+Beedon!#REF!+Beenham!#REF!+Boxford!#REF!+Bradfield!#REF!+Brightwalton!#REF!+Brimpton!#REF!+Bucklebury!O11+Burghfield!#REF!+Catmore!O11+Chaddleworth!#REF!+Chieveley!#REF!+'Cold Ash'!#REF!+Combe!#REF!+Compton!#REF!+'East Garston'!#REF!+'East Ilsley'!#REF!+Enborne!#REF!+Englefield!#REF!+Farnborough!#REF!+Fawley!#REF!+Frilsham!#REF!+'Great Shefford'!#REF!+Greenham!#REF!+'Hampstead Norreys'!#REF!+'Hamstead Marshall'!#REF!+Hermitage!#REF!+Holybrook!#REF!+Hungerford!#REF!+Inkpen!#REF!+Kintbury!#REF!+Lambourn!#REF!+Leckhampstead!#REF!+Midgham!#REF!+Newbury!#REF!+Padworth!#REF!+Pangbourne!#REF!+Peasemore!#REF!+'Purley on Thames'!#REF!+'Shaw Cum Donnington'!#REF!+Speen!#REF!+'Stanford Dingley'!#REF!+'Stratfield Mortimer'!#REF!+Streatley!#REF!+Sulham!#REF!+Sulhamstead!#REF!+Thatcham!#REF!+Theale!#REF!+Tidmarsh!#REF!+Tilehurst!#REF!+'Ufton Nervet'!#REF!+Welford!#REF!+'West Ilsley'!#REF!+'West Woodhay'!#REF!+Winterbourne!#REF!+Wokefield!#REF!+Woolhampton!#REF!+Yattendon!#REF!)</f>
        <v>#REF!</v>
      </c>
    </row>
    <row r="12" spans="1:16" ht="15" customHeight="1" x14ac:dyDescent="0.3">
      <c r="A12" s="17" t="s">
        <v>85</v>
      </c>
      <c r="B12" s="18"/>
      <c r="C12" s="19" t="e">
        <f t="shared" si="0"/>
        <v>#REF!</v>
      </c>
      <c r="D12" s="30" t="e">
        <f>SUM(Aldermaston!D11+Aldworth!D11+Ashampstead!D11+Basildon!D11+'Beech Hill'!D11+Beedon!D11+Beenham!D11+Boxford!D11+Bradfield!D11+Brightwalton!D11+Brimpton!D11+Bucklebury!#REF!+Burghfield!D11+Catmore!D12+Chaddleworth!D11+Chieveley!D11+'Cold Ash'!D11+Combe!D11+Compton!D11+'East Garston'!D11+'East Ilsley'!D11+Enborne!D11+Englefield!D11+Farnborough!D11+Fawley!D11+Frilsham!D11+'Great Shefford'!D11+Greenham!D11+'Hampstead Norreys'!D11+'Hamstead Marshall'!D11+Hermitage!D11+Holybrook!D11+Hungerford!D11+Inkpen!D11+Kintbury!D11+Lambourn!D11+Leckhampstead!D11+Midgham!D11+Newbury!D11+Padworth!D11+Pangbourne!D11+Peasemore!D11+'Purley on Thames'!D11+'Shaw Cum Donnington'!D11+Speen!D11+'Stanford Dingley'!D11+'Stratfield Mortimer'!D11+Streatley!D11+Sulham!D11+Sulhamstead!D11+Thatcham!D11+Theale!D11+Tidmarsh!D11+Tilehurst!D11+'Ufton Nervet'!D11+Welford!D11+'West Ilsley'!D11+'West Woodhay'!D11+Winterbourne!D11+Wokefield!D11+Woolhampton!D11+Yattendon!D11)</f>
        <v>#REF!</v>
      </c>
      <c r="E12" s="30" t="e">
        <f>SUM(Aldermaston!E11+Aldworth!E11+Ashampstead!E11+Basildon!E11+'Beech Hill'!E11+Beedon!E11+Beenham!E11+Boxford!E11+Bradfield!E11+Brightwalton!E11+Brimpton!E11+Bucklebury!#REF!+Burghfield!E11+Catmore!E12+Chaddleworth!E11+Chieveley!E11+'Cold Ash'!E11+Combe!E11+Compton!E11+'East Garston'!E11+'East Ilsley'!E11+Enborne!E11+Englefield!E11+Farnborough!E11+Fawley!E11+Frilsham!E11+'Great Shefford'!E11+Greenham!E11+'Hampstead Norreys'!E11+'Hamstead Marshall'!E11+Hermitage!E11+Holybrook!E11+Hungerford!E11+Inkpen!E11+Kintbury!E11+Lambourn!E11+Leckhampstead!E11+Midgham!E11+Newbury!E11+Padworth!E11+Pangbourne!E11+Peasemore!E11+'Purley on Thames'!E11+'Shaw Cum Donnington'!E11+Speen!E11+'Stanford Dingley'!E11+'Stratfield Mortimer'!E11+Streatley!E11+Sulham!E11+Sulhamstead!E11+Thatcham!E11+Theale!E11+Tidmarsh!E11+Tilehurst!E11+'Ufton Nervet'!E11+Welford!E11+'West Ilsley'!E11+'West Woodhay'!E11+Winterbourne!E11+Wokefield!E11+Woolhampton!E11+Yattendon!E11)</f>
        <v>#REF!</v>
      </c>
      <c r="F12" s="30" t="e">
        <f>SUM(Aldermaston!F11+Aldworth!F11+Ashampstead!F11+Basildon!F11+'Beech Hill'!F11+Beedon!F11+Beenham!F11+Boxford!F11+Bradfield!F11+Brightwalton!F11+Brimpton!F11+Bucklebury!#REF!+Burghfield!F11+Catmore!F12+Chaddleworth!F11+Chieveley!F11+'Cold Ash'!F11+Combe!F11+Compton!F11+'East Garston'!F11+'East Ilsley'!F11+Enborne!F11+Englefield!F11+Farnborough!F11+Fawley!F11+Frilsham!F11+'Great Shefford'!F11+Greenham!F11+'Hampstead Norreys'!F11+'Hamstead Marshall'!F11+Hermitage!F11+Holybrook!F11+Hungerford!F11+Inkpen!F11+Kintbury!F11+Lambourn!F11+Leckhampstead!F11+Midgham!F11+Newbury!F11+Padworth!F11+Pangbourne!F11+Peasemore!F11+'Purley on Thames'!F11+'Shaw Cum Donnington'!F11+Speen!F11+'Stanford Dingley'!F11+'Stratfield Mortimer'!F11+Streatley!F11+Sulham!F11+Sulhamstead!F11+Thatcham!F11+Theale!F11+Tidmarsh!F11+Tilehurst!F11+'Ufton Nervet'!F11+Welford!F11+'West Ilsley'!F11+'West Woodhay'!F11+Winterbourne!F11+Wokefield!F11+Woolhampton!F11+Yattendon!F11)</f>
        <v>#REF!</v>
      </c>
      <c r="G12" s="30" t="e">
        <f>SUM(Aldermaston!G11+Aldworth!G11+Ashampstead!G11+Basildon!G11+'Beech Hill'!G11+Beedon!G11+Beenham!G11+Boxford!G11+Bradfield!G11+Brightwalton!G11+Brimpton!G11+Bucklebury!#REF!+Burghfield!G11+Catmore!G12+Chaddleworth!G11+Chieveley!G11+'Cold Ash'!G11+Combe!G11+Compton!G11+'East Garston'!G11+'East Ilsley'!G11+Enborne!G11+Englefield!G11+Farnborough!G11+Fawley!G11+Frilsham!G11+'Great Shefford'!G11+Greenham!G11+'Hampstead Norreys'!G11+'Hamstead Marshall'!G11+Hermitage!G11+Holybrook!G11+Hungerford!G11+Inkpen!G11+Kintbury!G11+Lambourn!G11+Leckhampstead!G11+Midgham!G11+Newbury!G11+Padworth!G11+Pangbourne!G11+Peasemore!G11+'Purley on Thames'!G11+'Shaw Cum Donnington'!G11+Speen!G11+'Stanford Dingley'!G11+'Stratfield Mortimer'!G11+Streatley!G11+Sulham!G11+Sulhamstead!G11+Thatcham!G11+Theale!G11+Tidmarsh!G11+Tilehurst!G11+'Ufton Nervet'!G11+Welford!G11+'West Ilsley'!G11+'West Woodhay'!G11+Winterbourne!G11+Wokefield!G11+Woolhampton!G11+Yattendon!G11)</f>
        <v>#REF!</v>
      </c>
      <c r="H12" s="30" t="e">
        <f>SUM(Aldermaston!H11+Aldworth!H11+Ashampstead!H11+Basildon!H11+'Beech Hill'!H11+Beedon!H11+Beenham!H11+Boxford!H11+Bradfield!H11+Brightwalton!H11+Brimpton!H11+Bucklebury!#REF!+Burghfield!H11+Catmore!H12+Chaddleworth!H11+Chieveley!H11+'Cold Ash'!H11+Combe!H11+Compton!H11+'East Garston'!H11+'East Ilsley'!H11+Enborne!H11+Englefield!H11+Farnborough!H11+Fawley!H11+Frilsham!H11+'Great Shefford'!H11+Greenham!H11+'Hampstead Norreys'!H11+'Hamstead Marshall'!H11+Hermitage!H11+Holybrook!H11+Hungerford!H11+Inkpen!H11+Kintbury!H11+Lambourn!H11+Leckhampstead!H11+Midgham!H11+Newbury!H11+Padworth!H11+Pangbourne!H11+Peasemore!H11+'Purley on Thames'!H11+'Shaw Cum Donnington'!H11+Speen!H11+'Stanford Dingley'!H11+'Stratfield Mortimer'!H11+Streatley!H11+Sulham!H11+Sulhamstead!H11+Thatcham!H11+Theale!H11+Tidmarsh!H11+Tilehurst!H11+'Ufton Nervet'!H11+Welford!H11+'West Ilsley'!H11+'West Woodhay'!H11+Winterbourne!H11+Wokefield!H11+Woolhampton!H11+Yattendon!H11)</f>
        <v>#REF!</v>
      </c>
      <c r="I12" s="30" t="e">
        <f>SUM(Aldermaston!I11+Aldworth!I11+Ashampstead!I11+Basildon!I11+'Beech Hill'!I11+Beedon!I11+Beenham!I11+Boxford!I11+Bradfield!I11+Brightwalton!I11+Brimpton!I11+Bucklebury!#REF!+Burghfield!I11+Catmore!I12+Chaddleworth!I11+Chieveley!I11+'Cold Ash'!I11+Combe!I11+Compton!I11+'East Garston'!I11+'East Ilsley'!I11+Enborne!I11+Englefield!I11+Farnborough!I11+Fawley!I11+Frilsham!I11+'Great Shefford'!I11+Greenham!I11+'Hampstead Norreys'!I11+'Hamstead Marshall'!I11+Hermitage!I11+Holybrook!I11+Hungerford!I11+Inkpen!I11+Kintbury!I11+Lambourn!I11+Leckhampstead!I11+Midgham!I11+Newbury!I11+Padworth!I11+Pangbourne!I11+Peasemore!I11+'Purley on Thames'!I11+'Shaw Cum Donnington'!I11+Speen!I11+'Stanford Dingley'!I11+'Stratfield Mortimer'!I11+Streatley!I11+Sulham!I11+Sulhamstead!I11+Thatcham!I11+Theale!I11+Tidmarsh!I11+Tilehurst!I11+'Ufton Nervet'!I11+Welford!I11+'West Ilsley'!I11+'West Woodhay'!I11+Winterbourne!I11+Wokefield!I11+Woolhampton!I11+Yattendon!I11)</f>
        <v>#REF!</v>
      </c>
      <c r="J12" s="30" t="e">
        <f>SUM(Aldermaston!J11+Aldworth!J11+Ashampstead!J11+Basildon!J11+'Beech Hill'!J11+Beedon!J11+Beenham!J11+Boxford!J11+Bradfield!J11+Brightwalton!J11+Brimpton!J11+Bucklebury!#REF!+Burghfield!J11+Catmore!J12+Chaddleworth!J11+Chieveley!J11+'Cold Ash'!J11+Combe!J11+Compton!J11+'East Garston'!J11+'East Ilsley'!J11+Enborne!J11+Englefield!J11+Farnborough!J11+Fawley!J11+Frilsham!J11+'Great Shefford'!J11+Greenham!J11+'Hampstead Norreys'!J11+'Hamstead Marshall'!J11+Hermitage!J11+Holybrook!J11+Hungerford!J11+Inkpen!J11+Kintbury!J11+Lambourn!J11+Leckhampstead!J11+Midgham!J11+Newbury!J11+Padworth!J11+Pangbourne!J11+Peasemore!J11+'Purley on Thames'!J11+'Shaw Cum Donnington'!J11+Speen!J11+'Stanford Dingley'!J11+'Stratfield Mortimer'!J11+Streatley!J11+Sulham!J11+Sulhamstead!J11+Thatcham!J11+Theale!J11+Tidmarsh!J11+Tilehurst!J11+'Ufton Nervet'!J11+Welford!J11+'West Ilsley'!J11+'West Woodhay'!J11+Winterbourne!J11+Wokefield!J11+Woolhampton!J11+Yattendon!J11)</f>
        <v>#REF!</v>
      </c>
      <c r="K12" s="30" t="e">
        <f>SUM(Aldermaston!K11+Aldworth!K11+Ashampstead!K11+Basildon!K11+'Beech Hill'!K11+Beedon!K11+Beenham!K11+Boxford!K11+Bradfield!K11+Brightwalton!K11+Brimpton!K11+Bucklebury!#REF!+Burghfield!K11+Catmore!K12+Chaddleworth!K11+Chieveley!K11+'Cold Ash'!K11+Combe!K11+Compton!K11+'East Garston'!K11+'East Ilsley'!K11+Enborne!K11+Englefield!K11+Farnborough!K11+Fawley!K11+Frilsham!K11+'Great Shefford'!K11+Greenham!K11+'Hampstead Norreys'!K11+'Hamstead Marshall'!K11+Hermitage!K11+Holybrook!K11+Hungerford!K11+Inkpen!K11+Kintbury!K11+Lambourn!K11+Leckhampstead!K11+Midgham!K11+Newbury!K11+Padworth!K11+Pangbourne!K11+Peasemore!K11+'Purley on Thames'!K11+'Shaw Cum Donnington'!K11+Speen!K11+'Stanford Dingley'!K11+'Stratfield Mortimer'!K11+Streatley!K11+Sulham!K11+Sulhamstead!K11+Thatcham!K11+Theale!K11+Tidmarsh!K11+Tilehurst!K11+'Ufton Nervet'!K11+Welford!K11+'West Ilsley'!K11+'West Woodhay'!K11+Winterbourne!K11+Wokefield!K11+Woolhampton!K11+Yattendon!K11)</f>
        <v>#REF!</v>
      </c>
      <c r="L12" s="30" t="e">
        <f>SUM(Aldermaston!L11+Aldworth!L11+Ashampstead!L11+Basildon!L11+'Beech Hill'!L11+Beedon!L11+Beenham!L11+Boxford!L11+Bradfield!L11+Brightwalton!L11+Brimpton!L11+Bucklebury!#REF!+Burghfield!L11+Catmore!L12+Chaddleworth!L11+Chieveley!L11+'Cold Ash'!L11+Combe!L11+Compton!L11+'East Garston'!L11+'East Ilsley'!L11+Enborne!L11+Englefield!L11+Farnborough!L11+Fawley!L11+Frilsham!L11+'Great Shefford'!L11+Greenham!L11+'Hampstead Norreys'!L11+'Hamstead Marshall'!L11+Hermitage!L11+Holybrook!L11+Hungerford!L11+Inkpen!L11+Kintbury!L11+Lambourn!L11+Leckhampstead!L11+Midgham!L11+Newbury!L11+Padworth!L11+Pangbourne!L11+Peasemore!L11+'Purley on Thames'!L11+'Shaw Cum Donnington'!L11+Speen!L11+'Stanford Dingley'!L11+'Stratfield Mortimer'!L11+Streatley!L11+Sulham!L11+Sulhamstead!L11+Thatcham!L11+Theale!L11+Tidmarsh!L11+Tilehurst!L11+'Ufton Nervet'!L11+Welford!L11+'West Ilsley'!L11+'West Woodhay'!L11+Winterbourne!L11+Wokefield!L11+Woolhampton!L11+Yattendon!L11)</f>
        <v>#REF!</v>
      </c>
      <c r="M12" s="30" t="e">
        <f>SUM(Aldermaston!M11+Aldworth!M11+Ashampstead!M11+Basildon!M11+'Beech Hill'!M11+Beedon!M11+Beenham!M11+Boxford!M11+Bradfield!M11+Brightwalton!M11+Brimpton!M11+Bucklebury!#REF!+Burghfield!M11+Catmore!M12+Chaddleworth!M11+Chieveley!M11+'Cold Ash'!M11+Combe!M11+Compton!M11+'East Garston'!M11+'East Ilsley'!M11+Enborne!M11+Englefield!M11+Farnborough!M11+Fawley!M11+Frilsham!M11+'Great Shefford'!M11+Greenham!M11+'Hampstead Norreys'!M11+'Hamstead Marshall'!M11+Hermitage!M11+Holybrook!M11+Hungerford!M11+Inkpen!M11+Kintbury!M11+Lambourn!M11+Leckhampstead!M11+Midgham!M11+Newbury!M11+Padworth!M11+Pangbourne!M11+Peasemore!M11+'Purley on Thames'!M11+'Shaw Cum Donnington'!M11+Speen!M11+'Stanford Dingley'!M11+'Stratfield Mortimer'!M11+Streatley!M11+Sulham!M11+Sulhamstead!M11+Thatcham!M11+Theale!M11+Tidmarsh!M11+Tilehurst!M11+'Ufton Nervet'!M11+Welford!M11+'West Ilsley'!M11+'West Woodhay'!M11+Winterbourne!M11+Wokefield!M11+Woolhampton!M11+Yattendon!M11)</f>
        <v>#REF!</v>
      </c>
      <c r="N12" s="30" t="e">
        <f>SUM(Aldermaston!N11+Aldworth!N11+Ashampstead!N11+Basildon!N11+'Beech Hill'!N11+Beedon!N11+Beenham!N11+Boxford!N11+Bradfield!N11+Brightwalton!N11+Brimpton!N11+Bucklebury!#REF!+Burghfield!N11+Catmore!N12+Chaddleworth!N11+Chieveley!N11+'Cold Ash'!N11+Combe!N11+Compton!N11+'East Garston'!N11+'East Ilsley'!N11+Enborne!N11+Englefield!N11+Farnborough!N11+Fawley!N11+Frilsham!N11+'Great Shefford'!N11+Greenham!N11+'Hampstead Norreys'!N11+'Hamstead Marshall'!N11+Hermitage!N11+Holybrook!N11+Hungerford!N11+Inkpen!N11+Kintbury!N11+Lambourn!N11+Leckhampstead!N11+Midgham!N11+Newbury!N11+Padworth!N11+Pangbourne!N11+Peasemore!N11+'Purley on Thames'!N11+'Shaw Cum Donnington'!N11+Speen!N11+'Stanford Dingley'!N11+'Stratfield Mortimer'!N11+Streatley!N11+Sulham!N11+Sulhamstead!N11+Thatcham!N11+Theale!N11+Tidmarsh!N11+Tilehurst!N11+'Ufton Nervet'!N11+Welford!N11+'West Ilsley'!N11+'West Woodhay'!N11+Winterbourne!N11+Wokefield!N11+Woolhampton!N11+Yattendon!N11)</f>
        <v>#REF!</v>
      </c>
      <c r="O12" s="30" t="e">
        <f>SUM(Aldermaston!O11+Aldworth!O11+Ashampstead!O11+Basildon!O11+'Beech Hill'!O11+Beedon!O11+Beenham!O11+Boxford!O11+Bradfield!O11+Brightwalton!O11+Brimpton!O11+Bucklebury!#REF!+Burghfield!O11+Catmore!O12+Chaddleworth!O11+Chieveley!O11+'Cold Ash'!O11+Combe!O11+Compton!O11+'East Garston'!O11+'East Ilsley'!O11+Enborne!O11+Englefield!O11+Farnborough!O11+Fawley!O11+Frilsham!O11+'Great Shefford'!O11+Greenham!O11+'Hampstead Norreys'!O11+'Hamstead Marshall'!O11+Hermitage!O11+Holybrook!O11+Hungerford!O11+Inkpen!O11+Kintbury!O11+Lambourn!O11+Leckhampstead!O11+Midgham!O11+Newbury!O11+Padworth!O11+Pangbourne!O11+Peasemore!O11+'Purley on Thames'!O11+'Shaw Cum Donnington'!O11+Speen!O11+'Stanford Dingley'!O11+'Stratfield Mortimer'!O11+Streatley!O11+Sulham!O11+Sulhamstead!O11+Thatcham!O11+Theale!O11+Tidmarsh!O11+Tilehurst!O11+'Ufton Nervet'!O11+Welford!O11+'West Ilsley'!O11+'West Woodhay'!O11+Winterbourne!O11+Wokefield!O11+Woolhampton!O11+Yattendon!O11)</f>
        <v>#REF!</v>
      </c>
    </row>
    <row r="13" spans="1:16" ht="15" customHeight="1" x14ac:dyDescent="0.3">
      <c r="A13" s="17" t="s">
        <v>87</v>
      </c>
      <c r="B13" s="18"/>
      <c r="C13" s="19">
        <f t="shared" si="0"/>
        <v>423808</v>
      </c>
      <c r="D13" s="30">
        <f>SUM(Aldermaston!D12+Aldworth!D12+Ashampstead!D12+Basildon!D12+'Beech Hill'!D12+Beedon!D12+Beenham!D12+Boxford!D12+Bradfield!D12+Brightwalton!D12+Brimpton!D12+Bucklebury!D12+Burghfield!D12+Catmore!D13+Chaddleworth!D12+Chieveley!D12+'Cold Ash'!D12+Combe!D12+Compton!D12+'East Garston'!D12+'East Ilsley'!D12+Enborne!D12+Englefield!D12+Farnborough!D12+Fawley!D12+Frilsham!D12+'Great Shefford'!D12+Greenham!D12+'Hampstead Norreys'!D12+'Hamstead Marshall'!D12+Hermitage!D12+Holybrook!D12+Hungerford!D12+Inkpen!D12+Kintbury!D12+Lambourn!D12+Leckhampstead!D12+Midgham!D12+Newbury!D12+Padworth!D12+Pangbourne!D12+Peasemore!D12+'Purley on Thames'!D12+'Shaw Cum Donnington'!D12+Speen!D12+'Stanford Dingley'!D12+'Stratfield Mortimer'!D12+Streatley!D12+Sulham!D12+Sulhamstead!D12+Thatcham!D12+Theale!D12+Tidmarsh!D12+Tilehurst!D12+'Ufton Nervet'!D12+Welford!D12+'West Ilsley'!D12+'West Woodhay'!D12+Winterbourne!D12+Wokefield!D12+Woolhampton!D12+Yattendon!D12)</f>
        <v>14210</v>
      </c>
      <c r="E13" s="30">
        <f>SUM(Aldermaston!E12+Aldworth!E12+Ashampstead!E12+Basildon!E12+'Beech Hill'!E12+Beedon!E12+Beenham!E12+Boxford!E12+Bradfield!E12+Brightwalton!E12+Brimpton!E12+Bucklebury!E12+Burghfield!E12+Catmore!E13+Chaddleworth!E12+Chieveley!E12+'Cold Ash'!E12+Combe!E12+Compton!E12+'East Garston'!E12+'East Ilsley'!E12+Enborne!E12+Englefield!E12+Farnborough!E12+Fawley!E12+Frilsham!E12+'Great Shefford'!E12+Greenham!E12+'Hampstead Norreys'!E12+'Hamstead Marshall'!E12+Hermitage!E12+Holybrook!E12+Hungerford!E12+Inkpen!E12+Kintbury!E12+Lambourn!E12+Leckhampstead!E12+Midgham!E12+Newbury!E12+Padworth!E12+Pangbourne!E12+Peasemore!E12+'Purley on Thames'!E12+'Shaw Cum Donnington'!E12+Speen!E12+'Stanford Dingley'!E12+'Stratfield Mortimer'!E12+Streatley!E12+Sulham!E12+Sulhamstead!E12+Thatcham!E12+Theale!E12+Tidmarsh!E12+Tilehurst!E12+'Ufton Nervet'!E12+Welford!E12+'West Ilsley'!E12+'West Woodhay'!E12+Winterbourne!E12+Wokefield!E12+Woolhampton!E12+Yattendon!E12)</f>
        <v>18696</v>
      </c>
      <c r="F13" s="30">
        <f>SUM(Aldermaston!F12+Aldworth!F12+Ashampstead!F12+Basildon!F12+'Beech Hill'!F12+Beedon!F12+Beenham!F12+Boxford!F12+Bradfield!F12+Brightwalton!F12+Brimpton!F12+Bucklebury!F12+Burghfield!F12+Catmore!F13+Chaddleworth!F12+Chieveley!F12+'Cold Ash'!F12+Combe!F12+Compton!F12+'East Garston'!F12+'East Ilsley'!F12+Enborne!F12+Englefield!F12+Farnborough!F12+Fawley!F12+Frilsham!F12+'Great Shefford'!F12+Greenham!F12+'Hampstead Norreys'!F12+'Hamstead Marshall'!F12+Hermitage!F12+Holybrook!F12+Hungerford!F12+Inkpen!F12+Kintbury!F12+Lambourn!F12+Leckhampstead!F12+Midgham!F12+Newbury!F12+Padworth!F12+Pangbourne!F12+Peasemore!F12+'Purley on Thames'!F12+'Shaw Cum Donnington'!F12+Speen!F12+'Stanford Dingley'!F12+'Stratfield Mortimer'!F12+Streatley!F12+Sulham!F12+Sulhamstead!F12+Thatcham!F12+Theale!F12+Tidmarsh!F12+Tilehurst!F12+'Ufton Nervet'!F12+Welford!F12+'West Ilsley'!F12+'West Woodhay'!F12+Winterbourne!F12+Wokefield!F12+Woolhampton!F12+Yattendon!F12)</f>
        <v>8933</v>
      </c>
      <c r="G13" s="30">
        <f>SUM(Aldermaston!G12+Aldworth!G12+Ashampstead!G12+Basildon!G12+'Beech Hill'!G12+Beedon!G12+Beenham!G12+Boxford!G12+Bradfield!G12+Brightwalton!G12+Brimpton!G12+Bucklebury!G12+Burghfield!G12+Catmore!G13+Chaddleworth!G12+Chieveley!G12+'Cold Ash'!G12+Combe!G12+Compton!G12+'East Garston'!G12+'East Ilsley'!G12+Enborne!G12+Englefield!G12+Farnborough!G12+Fawley!G12+Frilsham!G12+'Great Shefford'!G12+Greenham!G12+'Hampstead Norreys'!G12+'Hamstead Marshall'!G12+Hermitage!G12+Holybrook!G12+Hungerford!G12+Inkpen!G12+Kintbury!G12+Lambourn!G12+Leckhampstead!G12+Midgham!G12+Newbury!G12+Padworth!G12+Pangbourne!G12+Peasemore!G12+'Purley on Thames'!G12+'Shaw Cum Donnington'!G12+Speen!G12+'Stanford Dingley'!G12+'Stratfield Mortimer'!G12+Streatley!G12+Sulham!G12+Sulhamstead!G12+Thatcham!G12+Theale!G12+Tidmarsh!G12+Tilehurst!G12+'Ufton Nervet'!G12+Welford!G12+'West Ilsley'!G12+'West Woodhay'!G12+Winterbourne!G12+Wokefield!G12+Woolhampton!G12+Yattendon!G12)</f>
        <v>9480</v>
      </c>
      <c r="H13" s="30">
        <f>SUM(Aldermaston!H12+Aldworth!H12+Ashampstead!H12+Basildon!H12+'Beech Hill'!H12+Beedon!H12+Beenham!H12+Boxford!H12+Bradfield!H12+Brightwalton!H12+Brimpton!H12+Bucklebury!H12+Burghfield!H12+Catmore!H13+Chaddleworth!H12+Chieveley!H12+'Cold Ash'!H12+Combe!H12+Compton!H12+'East Garston'!H12+'East Ilsley'!H12+Enborne!H12+Englefield!H12+Farnborough!H12+Fawley!H12+Frilsham!H12+'Great Shefford'!H12+Greenham!H12+'Hampstead Norreys'!H12+'Hamstead Marshall'!H12+Hermitage!H12+Holybrook!H12+Hungerford!H12+Inkpen!H12+Kintbury!H12+Lambourn!H12+Leckhampstead!H12+Midgham!H12+Newbury!H12+Padworth!H12+Pangbourne!H12+Peasemore!H12+'Purley on Thames'!H12+'Shaw Cum Donnington'!H12+Speen!H12+'Stanford Dingley'!H12+'Stratfield Mortimer'!H12+Streatley!H12+Sulham!H12+Sulhamstead!H12+Thatcham!H12+Theale!H12+Tidmarsh!H12+Tilehurst!H12+'Ufton Nervet'!H12+Welford!H12+'West Ilsley'!H12+'West Woodhay'!H12+Winterbourne!H12+Wokefield!H12+Woolhampton!H12+Yattendon!H12)</f>
        <v>139469</v>
      </c>
      <c r="I13" s="30">
        <f>SUM(Aldermaston!I12+Aldworth!I12+Ashampstead!I12+Basildon!I12+'Beech Hill'!I12+Beedon!I12+Beenham!I12+Boxford!I12+Bradfield!I12+Brightwalton!I12+Brimpton!I12+Bucklebury!I12+Burghfield!I12+Catmore!I13+Chaddleworth!I12+Chieveley!I12+'Cold Ash'!I12+Combe!I12+Compton!I12+'East Garston'!I12+'East Ilsley'!I12+Enborne!I12+Englefield!I12+Farnborough!I12+Fawley!I12+Frilsham!I12+'Great Shefford'!I12+Greenham!I12+'Hampstead Norreys'!I12+'Hamstead Marshall'!I12+Hermitage!I12+Holybrook!I12+Hungerford!I12+Inkpen!I12+Kintbury!I12+Lambourn!I12+Leckhampstead!I12+Midgham!I12+Newbury!I12+Padworth!I12+Pangbourne!I12+Peasemore!I12+'Purley on Thames'!I12+'Shaw Cum Donnington'!I12+Speen!I12+'Stanford Dingley'!I12+'Stratfield Mortimer'!I12+Streatley!I12+Sulham!I12+Sulhamstead!I12+Thatcham!I12+Theale!I12+Tidmarsh!I12+Tilehurst!I12+'Ufton Nervet'!I12+Welford!I12+'West Ilsley'!I12+'West Woodhay'!I12+Winterbourne!I12+Wokefield!I12+Woolhampton!I12+Yattendon!I12)</f>
        <v>17692</v>
      </c>
      <c r="J13" s="30">
        <f>SUM(Aldermaston!J12+Aldworth!J12+Ashampstead!J12+Basildon!J12+'Beech Hill'!J12+Beedon!J12+Beenham!J12+Boxford!J12+Bradfield!J12+Brightwalton!J12+Brimpton!J12+Bucklebury!J12+Burghfield!J12+Catmore!J13+Chaddleworth!J12+Chieveley!J12+'Cold Ash'!J12+Combe!J12+Compton!J12+'East Garston'!J12+'East Ilsley'!J12+Enborne!J12+Englefield!J12+Farnborough!J12+Fawley!J12+Frilsham!J12+'Great Shefford'!J12+Greenham!J12+'Hampstead Norreys'!J12+'Hamstead Marshall'!J12+Hermitage!J12+Holybrook!J12+Hungerford!J12+Inkpen!J12+Kintbury!J12+Lambourn!J12+Leckhampstead!J12+Midgham!J12+Newbury!J12+Padworth!J12+Pangbourne!J12+Peasemore!J12+'Purley on Thames'!J12+'Shaw Cum Donnington'!J12+Speen!J12+'Stanford Dingley'!J12+'Stratfield Mortimer'!J12+Streatley!J12+Sulham!J12+Sulhamstead!J12+Thatcham!J12+Theale!J12+Tidmarsh!J12+Tilehurst!J12+'Ufton Nervet'!J12+Welford!J12+'West Ilsley'!J12+'West Woodhay'!J12+Winterbourne!J12+Wokefield!J12+Woolhampton!J12+Yattendon!J12)</f>
        <v>40546</v>
      </c>
      <c r="K13" s="30">
        <f>SUM(Aldermaston!K12+Aldworth!K12+Ashampstead!K12+Basildon!K12+'Beech Hill'!K12+Beedon!K12+Beenham!K12+Boxford!K12+Bradfield!K12+Brightwalton!K12+Brimpton!K12+Bucklebury!K12+Burghfield!K12+Catmore!K13+Chaddleworth!K12+Chieveley!K12+'Cold Ash'!K12+Combe!K12+Compton!K12+'East Garston'!K12+'East Ilsley'!K12+Enborne!K12+Englefield!K12+Farnborough!K12+Fawley!K12+Frilsham!K12+'Great Shefford'!K12+Greenham!K12+'Hampstead Norreys'!K12+'Hamstead Marshall'!K12+Hermitage!K12+Holybrook!K12+Hungerford!K12+Inkpen!K12+Kintbury!K12+Lambourn!K12+Leckhampstead!K12+Midgham!K12+Newbury!K12+Padworth!K12+Pangbourne!K12+Peasemore!K12+'Purley on Thames'!K12+'Shaw Cum Donnington'!K12+Speen!K12+'Stanford Dingley'!K12+'Stratfield Mortimer'!K12+Streatley!K12+Sulham!K12+Sulhamstead!K12+Thatcham!K12+Theale!K12+Tidmarsh!K12+Tilehurst!K12+'Ufton Nervet'!K12+Welford!K12+'West Ilsley'!K12+'West Woodhay'!K12+Winterbourne!K12+Wokefield!K12+Woolhampton!K12+Yattendon!K12)</f>
        <v>18260</v>
      </c>
      <c r="L13" s="30">
        <f>SUM(Aldermaston!L12+Aldworth!L12+Ashampstead!L12+Basildon!L12+'Beech Hill'!L12+Beedon!L12+Beenham!L12+Boxford!L12+Bradfield!L12+Brightwalton!L12+Brimpton!L12+Bucklebury!L12+Burghfield!L12+Catmore!L13+Chaddleworth!L12+Chieveley!L12+'Cold Ash'!L12+Combe!L12+Compton!L12+'East Garston'!L12+'East Ilsley'!L12+Enborne!L12+Englefield!L12+Farnborough!L12+Fawley!L12+Frilsham!L12+'Great Shefford'!L12+Greenham!L12+'Hampstead Norreys'!L12+'Hamstead Marshall'!L12+Hermitage!L12+Holybrook!L12+Hungerford!L12+Inkpen!L12+Kintbury!L12+Lambourn!L12+Leckhampstead!L12+Midgham!L12+Newbury!L12+Padworth!L12+Pangbourne!L12+Peasemore!L12+'Purley on Thames'!L12+'Shaw Cum Donnington'!L12+Speen!L12+'Stanford Dingley'!L12+'Stratfield Mortimer'!L12+Streatley!L12+Sulham!L12+Sulhamstead!L12+Thatcham!L12+Theale!L12+Tidmarsh!L12+Tilehurst!L12+'Ufton Nervet'!L12+Welford!L12+'West Ilsley'!L12+'West Woodhay'!L12+Winterbourne!L12+Wokefield!L12+Woolhampton!L12+Yattendon!L12)</f>
        <v>18101</v>
      </c>
      <c r="M13" s="30">
        <f>SUM(Aldermaston!M12+Aldworth!M12+Ashampstead!M12+Basildon!M12+'Beech Hill'!M12+Beedon!M12+Beenham!M12+Boxford!M12+Bradfield!M12+Brightwalton!M12+Brimpton!M12+Bucklebury!M12+Burghfield!M12+Catmore!M13+Chaddleworth!M12+Chieveley!M12+'Cold Ash'!M12+Combe!M12+Compton!M12+'East Garston'!M12+'East Ilsley'!M12+Enborne!M12+Englefield!M12+Farnborough!M12+Fawley!M12+Frilsham!M12+'Great Shefford'!M12+Greenham!M12+'Hampstead Norreys'!M12+'Hamstead Marshall'!M12+Hermitage!M12+Holybrook!M12+Hungerford!M12+Inkpen!M12+Kintbury!M12+Lambourn!M12+Leckhampstead!M12+Midgham!M12+Newbury!M12+Padworth!M12+Pangbourne!M12+Peasemore!M12+'Purley on Thames'!M12+'Shaw Cum Donnington'!M12+Speen!M12+'Stanford Dingley'!M12+'Stratfield Mortimer'!M12+Streatley!M12+Sulham!M12+Sulhamstead!M12+Thatcham!M12+Theale!M12+Tidmarsh!M12+Tilehurst!M12+'Ufton Nervet'!M12+Welford!M12+'West Ilsley'!M12+'West Woodhay'!M12+Winterbourne!M12+Wokefield!M12+Woolhampton!M12+Yattendon!M12)</f>
        <v>5817</v>
      </c>
      <c r="N13" s="30">
        <f>SUM(Aldermaston!N12+Aldworth!N12+Ashampstead!N12+Basildon!N12+'Beech Hill'!N12+Beedon!N12+Beenham!N12+Boxford!N12+Bradfield!N12+Brightwalton!N12+Brimpton!N12+Bucklebury!N12+Burghfield!N12+Catmore!N13+Chaddleworth!N12+Chieveley!N12+'Cold Ash'!N12+Combe!N12+Compton!N12+'East Garston'!N12+'East Ilsley'!N12+Enborne!N12+Englefield!N12+Farnborough!N12+Fawley!N12+Frilsham!N12+'Great Shefford'!N12+Greenham!N12+'Hampstead Norreys'!N12+'Hamstead Marshall'!N12+Hermitage!N12+Holybrook!N12+Hungerford!N12+Inkpen!N12+Kintbury!N12+Lambourn!N12+Leckhampstead!N12+Midgham!N12+Newbury!N12+Padworth!N12+Pangbourne!N12+Peasemore!N12+'Purley on Thames'!N12+'Shaw Cum Donnington'!N12+Speen!N12+'Stanford Dingley'!N12+'Stratfield Mortimer'!N12+Streatley!N12+Sulham!N12+Sulhamstead!N12+Thatcham!N12+Theale!N12+Tidmarsh!N12+Tilehurst!N12+'Ufton Nervet'!N12+Welford!N12+'West Ilsley'!N12+'West Woodhay'!N12+Winterbourne!N12+Wokefield!N12+Woolhampton!N12+Yattendon!N12)</f>
        <v>131388</v>
      </c>
      <c r="O13" s="30">
        <f>SUM(Aldermaston!O12+Aldworth!O12+Ashampstead!O12+Basildon!O12+'Beech Hill'!O12+Beedon!O12+Beenham!O12+Boxford!O12+Bradfield!O12+Brightwalton!O12+Brimpton!O12+Bucklebury!O12+Burghfield!O12+Catmore!O13+Chaddleworth!O12+Chieveley!O12+'Cold Ash'!O12+Combe!O12+Compton!O12+'East Garston'!O12+'East Ilsley'!O12+Enborne!O12+Englefield!O12+Farnborough!O12+Fawley!O12+Frilsham!O12+'Great Shefford'!O12+Greenham!O12+'Hampstead Norreys'!O12+'Hamstead Marshall'!O12+Hermitage!O12+Holybrook!O12+Hungerford!O12+Inkpen!O12+Kintbury!O12+Lambourn!O12+Leckhampstead!O12+Midgham!O12+Newbury!O12+Padworth!O12+Pangbourne!O12+Peasemore!O12+'Purley on Thames'!O12+'Shaw Cum Donnington'!O12+Speen!O12+'Stanford Dingley'!O12+'Stratfield Mortimer'!O12+Streatley!O12+Sulham!O12+Sulhamstead!O12+Thatcham!O12+Theale!O12+Tidmarsh!O12+Tilehurst!O12+'Ufton Nervet'!O12+Welford!O12+'West Ilsley'!O12+'West Woodhay'!O12+Winterbourne!O12+Wokefield!O12+Woolhampton!O12+Yattendon!O12)</f>
        <v>1216</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c r="D22" s="24"/>
      <c r="E22" s="20"/>
      <c r="F22" s="20"/>
      <c r="G22" s="20"/>
      <c r="H22" s="20"/>
      <c r="I22" s="20"/>
      <c r="J22" s="20"/>
      <c r="K22" s="20"/>
      <c r="L22" s="20"/>
      <c r="M22" s="20"/>
      <c r="N22" s="20"/>
      <c r="O22" s="20"/>
    </row>
    <row r="23" spans="1:16" ht="15" customHeight="1" x14ac:dyDescent="0.3">
      <c r="A23" s="17" t="s">
        <v>85</v>
      </c>
      <c r="B23" s="18"/>
      <c r="C23" s="28"/>
      <c r="D23" s="24"/>
      <c r="E23" s="20"/>
      <c r="F23" s="20"/>
      <c r="G23" s="20"/>
      <c r="H23" s="20"/>
      <c r="I23" s="20"/>
      <c r="J23" s="20"/>
      <c r="K23" s="20"/>
      <c r="L23" s="20"/>
      <c r="M23" s="20"/>
      <c r="N23" s="20"/>
      <c r="O23" s="20"/>
    </row>
    <row r="24" spans="1:16" ht="15" customHeight="1" x14ac:dyDescent="0.3">
      <c r="A24" s="17" t="s">
        <v>87</v>
      </c>
      <c r="B24" s="18"/>
      <c r="C24" s="28"/>
      <c r="D24" s="24"/>
      <c r="E24" s="20"/>
      <c r="F24" s="20"/>
      <c r="G24" s="20"/>
      <c r="H24" s="20"/>
      <c r="I24" s="20"/>
      <c r="J24" s="20"/>
      <c r="K24" s="20"/>
      <c r="L24" s="20"/>
      <c r="M24" s="20"/>
      <c r="N24" s="20"/>
      <c r="O24" s="20"/>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65" t="s">
        <v>84</v>
      </c>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row r="30" spans="1:16" x14ac:dyDescent="0.3">
      <c r="A30" s="66"/>
      <c r="B30" s="66"/>
      <c r="C30" s="66"/>
      <c r="D30" s="66"/>
      <c r="E30" s="66"/>
      <c r="F30" s="66"/>
      <c r="G30" s="66"/>
      <c r="H30" s="66"/>
      <c r="I30" s="66"/>
      <c r="J30" s="66"/>
      <c r="K30" s="66"/>
      <c r="L30" s="66"/>
      <c r="M30" s="66"/>
      <c r="N30" s="66"/>
      <c r="O30" s="66"/>
    </row>
  </sheetData>
  <mergeCells count="11">
    <mergeCell ref="A2:O2"/>
    <mergeCell ref="A3:O3"/>
    <mergeCell ref="A6:O6"/>
    <mergeCell ref="A8:B9"/>
    <mergeCell ref="C8:C9"/>
    <mergeCell ref="D8:O8"/>
    <mergeCell ref="A17:O17"/>
    <mergeCell ref="A19:B20"/>
    <mergeCell ref="C19:C20"/>
    <mergeCell ref="D19:O19"/>
    <mergeCell ref="A27:O30"/>
  </mergeCells>
  <pageMargins left="0.31496062992125984" right="0.19685039370078741" top="0.35433070866141736"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P29"/>
  <sheetViews>
    <sheetView workbookViewId="0">
      <selection activeCell="A24" sqref="A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27</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2212</v>
      </c>
      <c r="D11" s="20">
        <v>0</v>
      </c>
      <c r="E11" s="20">
        <v>0</v>
      </c>
      <c r="F11" s="20">
        <v>0</v>
      </c>
      <c r="G11" s="20">
        <v>0</v>
      </c>
      <c r="H11" s="20">
        <v>132</v>
      </c>
      <c r="I11" s="20">
        <v>60</v>
      </c>
      <c r="J11" s="20">
        <v>46</v>
      </c>
      <c r="K11" s="20">
        <v>730</v>
      </c>
      <c r="L11" s="20">
        <v>378</v>
      </c>
      <c r="M11" s="20">
        <v>342</v>
      </c>
      <c r="N11" s="20">
        <v>521</v>
      </c>
      <c r="O11" s="20">
        <v>3</v>
      </c>
    </row>
    <row r="12" spans="1:16" ht="15" customHeight="1" x14ac:dyDescent="0.3">
      <c r="A12" s="17" t="s">
        <v>87</v>
      </c>
      <c r="B12" s="18"/>
      <c r="C12" s="19">
        <f t="shared" si="0"/>
        <v>2616</v>
      </c>
      <c r="D12" s="20">
        <v>8</v>
      </c>
      <c r="E12" s="20">
        <v>2</v>
      </c>
      <c r="F12" s="20">
        <v>0</v>
      </c>
      <c r="G12" s="20">
        <v>0</v>
      </c>
      <c r="H12" s="20">
        <v>104</v>
      </c>
      <c r="I12" s="20">
        <v>8</v>
      </c>
      <c r="J12" s="20">
        <v>80</v>
      </c>
      <c r="K12" s="20">
        <v>908</v>
      </c>
      <c r="L12" s="20">
        <v>436</v>
      </c>
      <c r="M12" s="20">
        <v>409</v>
      </c>
      <c r="N12" s="20">
        <v>659</v>
      </c>
      <c r="O12" s="20">
        <v>2</v>
      </c>
    </row>
    <row r="13" spans="1:16" ht="15" customHeight="1" x14ac:dyDescent="0.3">
      <c r="A13" s="17" t="s">
        <v>90</v>
      </c>
      <c r="B13" s="18"/>
      <c r="C13" s="19">
        <v>2082</v>
      </c>
      <c r="D13" s="20">
        <v>29</v>
      </c>
      <c r="E13" s="20">
        <v>0</v>
      </c>
      <c r="F13" s="20">
        <v>0</v>
      </c>
      <c r="G13" s="20">
        <v>0</v>
      </c>
      <c r="H13" s="20">
        <v>111</v>
      </c>
      <c r="I13" s="20">
        <v>2</v>
      </c>
      <c r="J13" s="20">
        <v>82</v>
      </c>
      <c r="K13" s="20">
        <v>735</v>
      </c>
      <c r="L13" s="20">
        <v>416</v>
      </c>
      <c r="M13" s="20">
        <v>127</v>
      </c>
      <c r="N13" s="20">
        <v>560</v>
      </c>
      <c r="O13" s="20">
        <v>20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67</v>
      </c>
      <c r="D22" s="24">
        <v>0</v>
      </c>
      <c r="E22" s="20">
        <v>0</v>
      </c>
      <c r="F22" s="20">
        <v>0</v>
      </c>
      <c r="G22" s="20">
        <v>0</v>
      </c>
      <c r="H22" s="20">
        <v>18</v>
      </c>
      <c r="I22" s="20">
        <v>2</v>
      </c>
      <c r="J22" s="20">
        <v>3</v>
      </c>
      <c r="K22" s="20">
        <v>44</v>
      </c>
      <c r="L22" s="20">
        <v>10</v>
      </c>
      <c r="M22" s="20">
        <v>1</v>
      </c>
      <c r="N22" s="20">
        <v>35</v>
      </c>
      <c r="O22" s="20">
        <v>1</v>
      </c>
    </row>
    <row r="23" spans="1:16" ht="15" customHeight="1" x14ac:dyDescent="0.3">
      <c r="A23" s="17" t="s">
        <v>87</v>
      </c>
      <c r="B23" s="18"/>
      <c r="C23" s="28">
        <v>71</v>
      </c>
      <c r="D23" s="24">
        <v>1</v>
      </c>
      <c r="E23" s="20">
        <v>1</v>
      </c>
      <c r="F23" s="20">
        <v>0</v>
      </c>
      <c r="G23" s="20">
        <v>0</v>
      </c>
      <c r="H23" s="20">
        <v>22</v>
      </c>
      <c r="I23" s="20">
        <v>2</v>
      </c>
      <c r="J23" s="20">
        <v>14</v>
      </c>
      <c r="K23" s="20">
        <v>38</v>
      </c>
      <c r="L23" s="20">
        <v>8</v>
      </c>
      <c r="M23" s="20">
        <v>1</v>
      </c>
      <c r="N23" s="20">
        <v>39</v>
      </c>
      <c r="O23" s="20">
        <v>1</v>
      </c>
    </row>
    <row r="24" spans="1:16" ht="15" customHeight="1" thickBot="1" x14ac:dyDescent="0.35">
      <c r="A24" s="1" t="s">
        <v>90</v>
      </c>
      <c r="B24" s="2"/>
      <c r="C24" s="29">
        <v>64</v>
      </c>
      <c r="D24" s="4">
        <v>3</v>
      </c>
      <c r="E24" s="4">
        <v>0</v>
      </c>
      <c r="F24" s="4">
        <v>0</v>
      </c>
      <c r="G24" s="4">
        <v>0</v>
      </c>
      <c r="H24" s="4">
        <v>19</v>
      </c>
      <c r="I24" s="4">
        <v>1</v>
      </c>
      <c r="J24" s="4">
        <v>11</v>
      </c>
      <c r="K24" s="4">
        <v>38</v>
      </c>
      <c r="L24" s="4">
        <v>9</v>
      </c>
      <c r="M24" s="4">
        <v>1</v>
      </c>
      <c r="N24" s="4">
        <v>39</v>
      </c>
      <c r="O24" s="4">
        <v>3</v>
      </c>
      <c r="P24" s="46"/>
    </row>
    <row r="25" spans="1:16" ht="15" customHeight="1" x14ac:dyDescent="0.3">
      <c r="A25" s="25"/>
      <c r="B25" s="25"/>
      <c r="D25" s="22"/>
      <c r="E25" s="22"/>
      <c r="F25" s="22"/>
      <c r="G25" s="22"/>
      <c r="H25" s="22"/>
      <c r="I25" s="22"/>
      <c r="J25" s="22"/>
      <c r="K25" s="22"/>
      <c r="L25" s="22"/>
      <c r="M25" s="22"/>
      <c r="N25" s="22"/>
      <c r="O25" s="22"/>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17:O17"/>
    <mergeCell ref="C8:C9"/>
    <mergeCell ref="A26:O29"/>
    <mergeCell ref="C19:C20"/>
    <mergeCell ref="A19:B20"/>
    <mergeCell ref="A8:B9"/>
    <mergeCell ref="D8:O8"/>
    <mergeCell ref="D19:O19"/>
  </mergeCells>
  <pageMargins left="0.31496062992125984" right="0.19685039370078741" top="0.35433070866141736" bottom="0.35433070866141736"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P29"/>
  <sheetViews>
    <sheetView workbookViewId="0">
      <selection activeCell="A24" sqref="A24"/>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28</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1026</v>
      </c>
      <c r="D11" s="20">
        <v>0</v>
      </c>
      <c r="E11" s="20">
        <v>36</v>
      </c>
      <c r="F11" s="20">
        <v>0</v>
      </c>
      <c r="G11" s="20">
        <v>0</v>
      </c>
      <c r="H11" s="20">
        <v>303</v>
      </c>
      <c r="I11" s="20">
        <v>0</v>
      </c>
      <c r="J11" s="20">
        <v>0</v>
      </c>
      <c r="K11" s="20">
        <v>0</v>
      </c>
      <c r="L11" s="20">
        <v>247</v>
      </c>
      <c r="M11" s="20">
        <v>125</v>
      </c>
      <c r="N11" s="20">
        <v>310</v>
      </c>
      <c r="O11" s="20">
        <v>5</v>
      </c>
    </row>
    <row r="12" spans="1:16" ht="15" customHeight="1" x14ac:dyDescent="0.3">
      <c r="A12" s="17" t="s">
        <v>87</v>
      </c>
      <c r="B12" s="18"/>
      <c r="C12" s="19">
        <f t="shared" si="0"/>
        <v>1299</v>
      </c>
      <c r="D12" s="20">
        <v>0</v>
      </c>
      <c r="E12" s="20">
        <v>11</v>
      </c>
      <c r="F12" s="20">
        <v>0</v>
      </c>
      <c r="G12" s="20">
        <v>0</v>
      </c>
      <c r="H12" s="20">
        <v>554</v>
      </c>
      <c r="I12" s="20">
        <v>0</v>
      </c>
      <c r="J12" s="20">
        <v>0</v>
      </c>
      <c r="K12" s="20">
        <v>0</v>
      </c>
      <c r="L12" s="20">
        <v>506</v>
      </c>
      <c r="M12" s="20">
        <v>64</v>
      </c>
      <c r="N12" s="20">
        <v>162</v>
      </c>
      <c r="O12" s="20">
        <v>2</v>
      </c>
    </row>
    <row r="13" spans="1:16" ht="15" customHeight="1" x14ac:dyDescent="0.3">
      <c r="A13" s="17" t="s">
        <v>90</v>
      </c>
      <c r="B13" s="18"/>
      <c r="C13" s="19">
        <v>1255</v>
      </c>
      <c r="D13" s="20">
        <v>0</v>
      </c>
      <c r="E13" s="20">
        <v>16</v>
      </c>
      <c r="F13" s="20">
        <v>0</v>
      </c>
      <c r="G13" s="20">
        <v>0</v>
      </c>
      <c r="H13" s="20">
        <v>490</v>
      </c>
      <c r="I13" s="20">
        <v>0</v>
      </c>
      <c r="J13" s="20">
        <v>0</v>
      </c>
      <c r="K13" s="20">
        <v>0</v>
      </c>
      <c r="L13" s="20">
        <v>435</v>
      </c>
      <c r="M13" s="20">
        <v>53</v>
      </c>
      <c r="N13" s="20">
        <v>259</v>
      </c>
      <c r="O13" s="20">
        <v>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32</v>
      </c>
      <c r="D22" s="24">
        <v>0</v>
      </c>
      <c r="E22" s="20">
        <v>5</v>
      </c>
      <c r="F22" s="20">
        <v>0</v>
      </c>
      <c r="G22" s="20">
        <v>0</v>
      </c>
      <c r="H22" s="20">
        <v>22</v>
      </c>
      <c r="I22" s="20">
        <v>0</v>
      </c>
      <c r="J22" s="20">
        <v>0</v>
      </c>
      <c r="K22" s="20">
        <v>0</v>
      </c>
      <c r="L22" s="20">
        <v>7</v>
      </c>
      <c r="M22" s="20">
        <v>2</v>
      </c>
      <c r="N22" s="20">
        <v>13</v>
      </c>
      <c r="O22" s="20">
        <v>2</v>
      </c>
    </row>
    <row r="23" spans="1:16" ht="15" customHeight="1" x14ac:dyDescent="0.3">
      <c r="A23" s="17" t="s">
        <v>87</v>
      </c>
      <c r="B23" s="18"/>
      <c r="C23" s="28">
        <v>40</v>
      </c>
      <c r="D23" s="24">
        <v>0</v>
      </c>
      <c r="E23" s="20">
        <v>4</v>
      </c>
      <c r="F23" s="20">
        <v>0</v>
      </c>
      <c r="G23" s="20">
        <v>0</v>
      </c>
      <c r="H23" s="20">
        <v>31</v>
      </c>
      <c r="I23" s="20">
        <v>0</v>
      </c>
      <c r="J23" s="20">
        <v>0</v>
      </c>
      <c r="K23" s="20">
        <v>0</v>
      </c>
      <c r="L23" s="20">
        <v>10</v>
      </c>
      <c r="M23" s="20">
        <v>2</v>
      </c>
      <c r="N23" s="20">
        <v>14</v>
      </c>
      <c r="O23" s="20">
        <v>1</v>
      </c>
    </row>
    <row r="24" spans="1:16" ht="15" customHeight="1" thickBot="1" x14ac:dyDescent="0.35">
      <c r="A24" s="1" t="s">
        <v>90</v>
      </c>
      <c r="B24" s="2"/>
      <c r="C24" s="29">
        <v>29</v>
      </c>
      <c r="D24" s="4">
        <v>0</v>
      </c>
      <c r="E24" s="4">
        <v>2</v>
      </c>
      <c r="F24" s="4">
        <v>0</v>
      </c>
      <c r="G24" s="4">
        <v>0</v>
      </c>
      <c r="H24" s="4">
        <v>25</v>
      </c>
      <c r="I24" s="4">
        <v>0</v>
      </c>
      <c r="J24" s="4">
        <v>0</v>
      </c>
      <c r="K24" s="4">
        <v>0</v>
      </c>
      <c r="L24" s="4">
        <v>10</v>
      </c>
      <c r="M24" s="4">
        <v>1</v>
      </c>
      <c r="N24" s="4">
        <v>17</v>
      </c>
      <c r="O24" s="4">
        <v>1</v>
      </c>
    </row>
    <row r="25" spans="1:16" ht="15" customHeight="1" x14ac:dyDescent="0.3">
      <c r="A25" s="25"/>
      <c r="B25" s="25"/>
      <c r="D25" s="22"/>
      <c r="E25" s="22"/>
      <c r="F25" s="22"/>
      <c r="G25" s="22"/>
      <c r="H25" s="22"/>
      <c r="I25" s="22"/>
      <c r="J25" s="22"/>
      <c r="K25" s="22"/>
      <c r="L25" s="22"/>
      <c r="M25" s="22"/>
      <c r="N25" s="22"/>
      <c r="O25" s="22"/>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29"/>
  <sheetViews>
    <sheetView workbookViewId="0">
      <selection activeCell="A11" sqref="A11:O11"/>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76" t="s">
        <v>8</v>
      </c>
      <c r="B2" s="76"/>
      <c r="C2" s="76"/>
      <c r="D2" s="76"/>
      <c r="E2" s="76"/>
      <c r="F2" s="76"/>
      <c r="G2" s="76"/>
      <c r="H2" s="76"/>
      <c r="I2" s="76"/>
      <c r="J2" s="76"/>
      <c r="K2" s="76"/>
      <c r="L2" s="76"/>
      <c r="M2" s="76"/>
      <c r="N2" s="76"/>
      <c r="O2" s="76"/>
    </row>
    <row r="3" spans="1:16" s="7" customFormat="1" ht="18.75" customHeight="1" x14ac:dyDescent="0.35">
      <c r="A3" s="77" t="s">
        <v>29</v>
      </c>
      <c r="B3" s="77"/>
      <c r="C3" s="77"/>
      <c r="D3" s="77"/>
      <c r="E3" s="77"/>
      <c r="F3" s="77"/>
      <c r="G3" s="77"/>
      <c r="H3" s="77"/>
      <c r="I3" s="77"/>
      <c r="J3" s="77"/>
      <c r="K3" s="77"/>
      <c r="L3" s="77"/>
      <c r="M3" s="77"/>
      <c r="N3" s="77"/>
      <c r="O3" s="77"/>
    </row>
    <row r="4" spans="1:16" ht="15" customHeight="1" x14ac:dyDescent="0.3">
      <c r="B4" s="9"/>
      <c r="C4" s="9"/>
    </row>
    <row r="5" spans="1:16" ht="15" customHeight="1" x14ac:dyDescent="0.3">
      <c r="B5" s="9"/>
      <c r="C5" s="9"/>
    </row>
    <row r="6" spans="1:16" s="12" customFormat="1" ht="15" customHeight="1" x14ac:dyDescent="0.3">
      <c r="A6" s="67" t="s">
        <v>15</v>
      </c>
      <c r="B6" s="67"/>
      <c r="C6" s="67"/>
      <c r="D6" s="67"/>
      <c r="E6" s="67"/>
      <c r="F6" s="67"/>
      <c r="G6" s="67"/>
      <c r="H6" s="67"/>
      <c r="I6" s="67"/>
      <c r="J6" s="67"/>
      <c r="K6" s="67"/>
      <c r="L6" s="67"/>
      <c r="M6" s="67"/>
      <c r="N6" s="67"/>
      <c r="O6" s="67"/>
    </row>
    <row r="7" spans="1:16" ht="15" customHeight="1" thickBot="1" x14ac:dyDescent="0.35"/>
    <row r="8" spans="1:16" ht="15" customHeight="1" thickBot="1" x14ac:dyDescent="0.35">
      <c r="A8" s="68" t="s">
        <v>13</v>
      </c>
      <c r="B8" s="69"/>
      <c r="C8" s="72" t="s">
        <v>9</v>
      </c>
      <c r="D8" s="78" t="s">
        <v>16</v>
      </c>
      <c r="E8" s="74"/>
      <c r="F8" s="74"/>
      <c r="G8" s="74"/>
      <c r="H8" s="74"/>
      <c r="I8" s="74"/>
      <c r="J8" s="74"/>
      <c r="K8" s="74"/>
      <c r="L8" s="74"/>
      <c r="M8" s="74"/>
      <c r="N8" s="74"/>
      <c r="O8" s="75"/>
    </row>
    <row r="9" spans="1:16" ht="51" customHeight="1" thickBot="1" x14ac:dyDescent="0.35">
      <c r="A9" s="70"/>
      <c r="B9" s="71"/>
      <c r="C9" s="73"/>
      <c r="D9" s="13" t="s">
        <v>19</v>
      </c>
      <c r="E9" s="13" t="s">
        <v>1</v>
      </c>
      <c r="F9" s="13" t="s">
        <v>2</v>
      </c>
      <c r="G9" s="13" t="s">
        <v>3</v>
      </c>
      <c r="H9" s="13" t="s">
        <v>4</v>
      </c>
      <c r="I9" s="13" t="s">
        <v>5</v>
      </c>
      <c r="J9" s="13" t="s">
        <v>7</v>
      </c>
      <c r="K9" s="13" t="s">
        <v>6</v>
      </c>
      <c r="L9" s="13" t="s">
        <v>11</v>
      </c>
      <c r="M9" s="13" t="s">
        <v>0</v>
      </c>
      <c r="N9" s="13" t="s">
        <v>86</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85</v>
      </c>
      <c r="B11" s="18"/>
      <c r="C11" s="19">
        <f t="shared" ref="C11:C12" si="0">SUM(D11:O11)</f>
        <v>3295</v>
      </c>
      <c r="D11" s="20">
        <v>21</v>
      </c>
      <c r="E11" s="20">
        <v>0</v>
      </c>
      <c r="F11" s="20">
        <v>0</v>
      </c>
      <c r="G11" s="20">
        <v>0</v>
      </c>
      <c r="H11" s="20">
        <v>178</v>
      </c>
      <c r="I11" s="20">
        <v>226</v>
      </c>
      <c r="J11" s="20">
        <v>295</v>
      </c>
      <c r="K11" s="20">
        <v>1267</v>
      </c>
      <c r="L11" s="20">
        <v>96</v>
      </c>
      <c r="M11" s="20">
        <v>0</v>
      </c>
      <c r="N11" s="20">
        <v>1202</v>
      </c>
      <c r="O11" s="20">
        <v>10</v>
      </c>
    </row>
    <row r="12" spans="1:16" ht="15" customHeight="1" x14ac:dyDescent="0.3">
      <c r="A12" s="17" t="s">
        <v>87</v>
      </c>
      <c r="B12" s="18"/>
      <c r="C12" s="19">
        <f t="shared" si="0"/>
        <v>4141</v>
      </c>
      <c r="D12" s="20">
        <v>18</v>
      </c>
      <c r="E12" s="20">
        <v>0</v>
      </c>
      <c r="F12" s="20">
        <v>0</v>
      </c>
      <c r="G12" s="20">
        <v>0</v>
      </c>
      <c r="H12" s="20">
        <v>339</v>
      </c>
      <c r="I12" s="20">
        <v>199</v>
      </c>
      <c r="J12" s="20">
        <v>380</v>
      </c>
      <c r="K12" s="20">
        <v>1660</v>
      </c>
      <c r="L12" s="20">
        <v>59</v>
      </c>
      <c r="M12" s="20">
        <v>1</v>
      </c>
      <c r="N12" s="20">
        <v>1475</v>
      </c>
      <c r="O12" s="20">
        <v>10</v>
      </c>
    </row>
    <row r="13" spans="1:16" ht="15" customHeight="1" x14ac:dyDescent="0.3">
      <c r="A13" s="17" t="s">
        <v>90</v>
      </c>
      <c r="B13" s="18"/>
      <c r="C13" s="19">
        <v>4202</v>
      </c>
      <c r="D13" s="20">
        <v>26</v>
      </c>
      <c r="E13" s="20">
        <v>0</v>
      </c>
      <c r="F13" s="20">
        <v>0</v>
      </c>
      <c r="G13" s="20">
        <v>0</v>
      </c>
      <c r="H13" s="20">
        <v>340</v>
      </c>
      <c r="I13" s="20">
        <v>270</v>
      </c>
      <c r="J13" s="20">
        <v>351</v>
      </c>
      <c r="K13" s="20">
        <v>1578</v>
      </c>
      <c r="L13" s="20">
        <v>70</v>
      </c>
      <c r="M13" s="20">
        <v>0</v>
      </c>
      <c r="N13" s="20">
        <v>1544</v>
      </c>
      <c r="O13" s="20">
        <v>23</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67" t="s">
        <v>17</v>
      </c>
      <c r="B17" s="67"/>
      <c r="C17" s="67"/>
      <c r="D17" s="67"/>
      <c r="E17" s="67"/>
      <c r="F17" s="67"/>
      <c r="G17" s="67"/>
      <c r="H17" s="67"/>
      <c r="I17" s="67"/>
      <c r="J17" s="67"/>
      <c r="K17" s="67"/>
      <c r="L17" s="67"/>
      <c r="M17" s="67"/>
      <c r="N17" s="67"/>
      <c r="O17" s="67"/>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68" t="s">
        <v>14</v>
      </c>
      <c r="B19" s="69"/>
      <c r="C19" s="72" t="s">
        <v>10</v>
      </c>
      <c r="D19" s="74" t="s">
        <v>18</v>
      </c>
      <c r="E19" s="74"/>
      <c r="F19" s="74"/>
      <c r="G19" s="74"/>
      <c r="H19" s="74"/>
      <c r="I19" s="74"/>
      <c r="J19" s="74"/>
      <c r="K19" s="74"/>
      <c r="L19" s="74"/>
      <c r="M19" s="74"/>
      <c r="N19" s="74"/>
      <c r="O19" s="75"/>
    </row>
    <row r="20" spans="1:16" ht="51" customHeight="1" thickBot="1" x14ac:dyDescent="0.35">
      <c r="A20" s="70"/>
      <c r="B20" s="71"/>
      <c r="C20" s="73"/>
      <c r="D20" s="23" t="s">
        <v>19</v>
      </c>
      <c r="E20" s="13" t="s">
        <v>1</v>
      </c>
      <c r="F20" s="13" t="s">
        <v>2</v>
      </c>
      <c r="G20" s="13" t="s">
        <v>3</v>
      </c>
      <c r="H20" s="13" t="s">
        <v>4</v>
      </c>
      <c r="I20" s="13" t="s">
        <v>5</v>
      </c>
      <c r="J20" s="13" t="s">
        <v>7</v>
      </c>
      <c r="K20" s="13" t="s">
        <v>6</v>
      </c>
      <c r="L20" s="13" t="s">
        <v>11</v>
      </c>
      <c r="M20" s="13" t="s">
        <v>0</v>
      </c>
      <c r="N20" s="13" t="s">
        <v>86</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85</v>
      </c>
      <c r="B22" s="18"/>
      <c r="C22" s="28">
        <v>106</v>
      </c>
      <c r="D22" s="24">
        <v>3</v>
      </c>
      <c r="E22" s="20">
        <v>0</v>
      </c>
      <c r="F22" s="20">
        <v>0</v>
      </c>
      <c r="G22" s="20">
        <v>0</v>
      </c>
      <c r="H22" s="20">
        <v>12</v>
      </c>
      <c r="I22" s="20">
        <v>19</v>
      </c>
      <c r="J22" s="20">
        <v>10</v>
      </c>
      <c r="K22" s="20">
        <v>70</v>
      </c>
      <c r="L22" s="20">
        <v>4</v>
      </c>
      <c r="M22" s="20">
        <v>0</v>
      </c>
      <c r="N22" s="20">
        <v>50</v>
      </c>
      <c r="O22" s="20">
        <v>3</v>
      </c>
    </row>
    <row r="23" spans="1:16" ht="15" customHeight="1" x14ac:dyDescent="0.3">
      <c r="A23" s="17" t="s">
        <v>87</v>
      </c>
      <c r="B23" s="18"/>
      <c r="C23" s="28">
        <v>136</v>
      </c>
      <c r="D23" s="24">
        <v>2</v>
      </c>
      <c r="E23" s="20">
        <v>0</v>
      </c>
      <c r="F23" s="20">
        <v>0</v>
      </c>
      <c r="G23" s="20">
        <v>0</v>
      </c>
      <c r="H23" s="20">
        <v>26</v>
      </c>
      <c r="I23" s="20">
        <v>19</v>
      </c>
      <c r="J23" s="20">
        <v>17</v>
      </c>
      <c r="K23" s="20">
        <v>93</v>
      </c>
      <c r="L23" s="20">
        <v>4</v>
      </c>
      <c r="M23" s="20">
        <v>1</v>
      </c>
      <c r="N23" s="20">
        <v>71</v>
      </c>
      <c r="O23" s="20">
        <v>3</v>
      </c>
    </row>
    <row r="24" spans="1:16" ht="15" customHeight="1" thickBot="1" x14ac:dyDescent="0.35">
      <c r="A24" s="1" t="s">
        <v>90</v>
      </c>
      <c r="B24" s="2"/>
      <c r="C24" s="29">
        <v>132</v>
      </c>
      <c r="D24" s="48">
        <v>4</v>
      </c>
      <c r="E24" s="49">
        <v>0</v>
      </c>
      <c r="F24" s="3">
        <v>0</v>
      </c>
      <c r="G24" s="4">
        <v>0</v>
      </c>
      <c r="H24" s="4">
        <v>30</v>
      </c>
      <c r="I24" s="4">
        <v>33</v>
      </c>
      <c r="J24" s="4">
        <v>12</v>
      </c>
      <c r="K24" s="4">
        <v>83</v>
      </c>
      <c r="L24" s="4">
        <v>4</v>
      </c>
      <c r="M24" s="4">
        <v>0</v>
      </c>
      <c r="N24" s="4">
        <v>83</v>
      </c>
      <c r="O24" s="4">
        <v>4</v>
      </c>
      <c r="P24" s="47" t="s">
        <v>92</v>
      </c>
    </row>
    <row r="25" spans="1:16" ht="15" customHeight="1" x14ac:dyDescent="0.3">
      <c r="A25" s="25"/>
      <c r="B25" s="25"/>
    </row>
    <row r="26" spans="1:16" x14ac:dyDescent="0.3">
      <c r="A26" s="65" t="s">
        <v>84</v>
      </c>
      <c r="B26" s="66"/>
      <c r="C26" s="66"/>
      <c r="D26" s="66"/>
      <c r="E26" s="66"/>
      <c r="F26" s="66"/>
      <c r="G26" s="66"/>
      <c r="H26" s="66"/>
      <c r="I26" s="66"/>
      <c r="J26" s="66"/>
      <c r="K26" s="66"/>
      <c r="L26" s="66"/>
      <c r="M26" s="66"/>
      <c r="N26" s="66"/>
      <c r="O26" s="66"/>
    </row>
    <row r="27" spans="1:16" x14ac:dyDescent="0.3">
      <c r="A27" s="66"/>
      <c r="B27" s="66"/>
      <c r="C27" s="66"/>
      <c r="D27" s="66"/>
      <c r="E27" s="66"/>
      <c r="F27" s="66"/>
      <c r="G27" s="66"/>
      <c r="H27" s="66"/>
      <c r="I27" s="66"/>
      <c r="J27" s="66"/>
      <c r="K27" s="66"/>
      <c r="L27" s="66"/>
      <c r="M27" s="66"/>
      <c r="N27" s="66"/>
      <c r="O27" s="66"/>
    </row>
    <row r="28" spans="1:16" x14ac:dyDescent="0.3">
      <c r="A28" s="66"/>
      <c r="B28" s="66"/>
      <c r="C28" s="66"/>
      <c r="D28" s="66"/>
      <c r="E28" s="66"/>
      <c r="F28" s="66"/>
      <c r="G28" s="66"/>
      <c r="H28" s="66"/>
      <c r="I28" s="66"/>
      <c r="J28" s="66"/>
      <c r="K28" s="66"/>
      <c r="L28" s="66"/>
      <c r="M28" s="66"/>
      <c r="N28" s="66"/>
      <c r="O28" s="66"/>
    </row>
    <row r="29" spans="1:16" x14ac:dyDescent="0.3">
      <c r="A29" s="66"/>
      <c r="B29" s="66"/>
      <c r="C29" s="66"/>
      <c r="D29" s="66"/>
      <c r="E29" s="66"/>
      <c r="F29" s="66"/>
      <c r="G29" s="66"/>
      <c r="H29" s="66"/>
      <c r="I29" s="66"/>
      <c r="J29" s="66"/>
      <c r="K29" s="66"/>
      <c r="L29" s="66"/>
      <c r="M29" s="66"/>
      <c r="N29" s="66"/>
      <c r="O29" s="66"/>
    </row>
  </sheetData>
  <mergeCells count="11">
    <mergeCell ref="A2:O2"/>
    <mergeCell ref="A3:O3"/>
    <mergeCell ref="A6:O6"/>
    <mergeCell ref="A8:B9"/>
    <mergeCell ref="C8:C9"/>
    <mergeCell ref="D8:O8"/>
    <mergeCell ref="A26:O29"/>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5C84FA3040E7418E53DF000E6CBA75" ma:contentTypeVersion="17" ma:contentTypeDescription="Create a new document." ma:contentTypeScope="" ma:versionID="c83f33ff3896530e7b319bd20293ce76">
  <xsd:schema xmlns:xsd="http://www.w3.org/2001/XMLSchema" xmlns:xs="http://www.w3.org/2001/XMLSchema" xmlns:p="http://schemas.microsoft.com/office/2006/metadata/properties" xmlns:ns2="13ddb142-86c1-463f-9a12-a992385bda94" xmlns:ns3="e0ea50aa-9a19-4cb4-ba41-57597350199e" targetNamespace="http://schemas.microsoft.com/office/2006/metadata/properties" ma:root="true" ma:fieldsID="7111abb4e2bd5119db13bb2915d5d909" ns2:_="" ns3:_="">
    <xsd:import namespace="13ddb142-86c1-463f-9a12-a992385bda94"/>
    <xsd:import namespace="e0ea50aa-9a19-4cb4-ba41-57597350199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ddb142-86c1-463f-9a12-a992385bda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919250d-7dcb-4f5e-b444-383715c1c00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ea50aa-9a19-4cb4-ba41-57597350199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9b82454-37fd-4db9-bffb-e75612a8fe8e}" ma:internalName="TaxCatchAll" ma:showField="CatchAllData" ma:web="e0ea50aa-9a19-4cb4-ba41-5759735019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0ea50aa-9a19-4cb4-ba41-57597350199e" xsi:nil="true"/>
    <lcf76f155ced4ddcb4097134ff3c332f xmlns="13ddb142-86c1-463f-9a12-a992385bda9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1DA0522-9A8D-4B94-A182-6B09DCD28D46}"/>
</file>

<file path=customXml/itemProps2.xml><?xml version="1.0" encoding="utf-8"?>
<ds:datastoreItem xmlns:ds="http://schemas.openxmlformats.org/officeDocument/2006/customXml" ds:itemID="{9E3DC8F6-EAEC-41C9-8383-A71E74565552}"/>
</file>

<file path=customXml/itemProps3.xml><?xml version="1.0" encoding="utf-8"?>
<ds:datastoreItem xmlns:ds="http://schemas.openxmlformats.org/officeDocument/2006/customXml" ds:itemID="{D3D73871-A6FB-4898-843D-62C32FD42961}"/>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63</vt:i4>
      </vt:variant>
    </vt:vector>
  </HeadingPairs>
  <TitlesOfParts>
    <vt:vector size="63" baseType="lpstr">
      <vt:lpstr>Aldermaston</vt:lpstr>
      <vt:lpstr>Aldworth</vt:lpstr>
      <vt:lpstr>Ashampstead</vt:lpstr>
      <vt:lpstr>Basildon</vt:lpstr>
      <vt:lpstr>Beech Hill</vt:lpstr>
      <vt:lpstr>Beedon</vt:lpstr>
      <vt:lpstr>Beenham</vt:lpstr>
      <vt:lpstr>Boxford</vt:lpstr>
      <vt:lpstr>Bradfield</vt:lpstr>
      <vt:lpstr>Brightwalton</vt:lpstr>
      <vt:lpstr>Brimpton</vt:lpstr>
      <vt:lpstr>Bucklebury</vt:lpstr>
      <vt:lpstr>Burghfield</vt:lpstr>
      <vt:lpstr>Catmore</vt:lpstr>
      <vt:lpstr>Chaddleworth</vt:lpstr>
      <vt:lpstr>Chieveley</vt:lpstr>
      <vt:lpstr>Cold Ash</vt:lpstr>
      <vt:lpstr>Combe</vt:lpstr>
      <vt:lpstr>Compton</vt:lpstr>
      <vt:lpstr>East Garston</vt:lpstr>
      <vt:lpstr>East Ilsley</vt:lpstr>
      <vt:lpstr>Enborne</vt:lpstr>
      <vt:lpstr>Englefield</vt:lpstr>
      <vt:lpstr>Farnborough</vt:lpstr>
      <vt:lpstr>Fawley</vt:lpstr>
      <vt:lpstr>Frilsham</vt:lpstr>
      <vt:lpstr>Great Shefford</vt:lpstr>
      <vt:lpstr>Greenham</vt:lpstr>
      <vt:lpstr>Hampstead Norreys</vt:lpstr>
      <vt:lpstr>Hamstead Marshall</vt:lpstr>
      <vt:lpstr>Hermitage</vt:lpstr>
      <vt:lpstr>Holybrook</vt:lpstr>
      <vt:lpstr>Hungerford</vt:lpstr>
      <vt:lpstr>Inkpen</vt:lpstr>
      <vt:lpstr>Kintbury</vt:lpstr>
      <vt:lpstr>Lambourn</vt:lpstr>
      <vt:lpstr>Leckhampstead</vt:lpstr>
      <vt:lpstr>Midgham</vt:lpstr>
      <vt:lpstr>Newbury</vt:lpstr>
      <vt:lpstr>Padworth</vt:lpstr>
      <vt:lpstr>Pangbourne</vt:lpstr>
      <vt:lpstr>Peasemore</vt:lpstr>
      <vt:lpstr>Purley on Thames</vt:lpstr>
      <vt:lpstr>Shaw Cum Donnington</vt:lpstr>
      <vt:lpstr>Speen</vt:lpstr>
      <vt:lpstr>Stanford Dingley</vt:lpstr>
      <vt:lpstr>Stratfield Mortimer</vt:lpstr>
      <vt:lpstr>Streatley</vt:lpstr>
      <vt:lpstr>Sulham</vt:lpstr>
      <vt:lpstr>Sulhamstead</vt:lpstr>
      <vt:lpstr>Thatcham</vt:lpstr>
      <vt:lpstr>Theale</vt:lpstr>
      <vt:lpstr>Tidmarsh</vt:lpstr>
      <vt:lpstr>Tilehurst</vt:lpstr>
      <vt:lpstr>Ufton Nervet</vt:lpstr>
      <vt:lpstr>Welford</vt:lpstr>
      <vt:lpstr>West Ilsley</vt:lpstr>
      <vt:lpstr>West Woodhay</vt:lpstr>
      <vt:lpstr>Winterbourne</vt:lpstr>
      <vt:lpstr>Wokefield</vt:lpstr>
      <vt:lpstr>Woolhampton</vt:lpstr>
      <vt:lpstr>Yattendon</vt:lpstr>
      <vt:lpstr>Hidden Totals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Lynn Hannawin</cp:lastModifiedBy>
  <cp:lastPrinted>2021-04-14T11:34:58Z</cp:lastPrinted>
  <dcterms:created xsi:type="dcterms:W3CDTF">2017-11-09T11:14:50Z</dcterms:created>
  <dcterms:modified xsi:type="dcterms:W3CDTF">2024-11-05T12:15:44Z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y fmtid="{D5CDD505-2E9C-101B-9397-08002B2CF9AE}" pid="3" name="ContentTypeId">
    <vt:lpwstr>0x0101009B5C84FA3040E7418E53DF000E6CBA75</vt:lpwstr>
  </property>
</Properties>
</file>