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autoCompressPictures="0"/>
  <mc:AlternateContent xmlns:mc="http://schemas.openxmlformats.org/markup-compatibility/2006">
    <mc:Choice Requires="x15">
      <x15ac:absPath xmlns:x15ac="http://schemas.microsoft.com/office/spreadsheetml/2010/11/ac" url="https://stratfieldmortimer.sharepoint.com/sites/ParishOffice/Shared Documents/COMMITTEES - Agendas &amp; Minutes/2023-2024/Agendas/Finance &amp; GP/2024-04-25/"/>
    </mc:Choice>
  </mc:AlternateContent>
  <xr:revisionPtr revIDLastSave="6" documentId="8_{31ADE2B6-9AD7-409D-8793-21DDEDE4E6C4}" xr6:coauthVersionLast="47" xr6:coauthVersionMax="47" xr10:uidLastSave="{FD892BF6-45AA-4CB6-9BEE-191268830091}"/>
  <bookViews>
    <workbookView xWindow="-108" yWindow="-108" windowWidth="23256" windowHeight="12576" tabRatio="500" xr2:uid="{00000000-000D-0000-FFFF-FFFF00000000}"/>
  </bookViews>
  <sheets>
    <sheet name="Reserve Summary" sheetId="1" r:id="rId1"/>
  </sheets>
  <definedNames>
    <definedName name="_xlnm.Print_Area" localSheetId="0">'Reserve Summary'!$B$2:$D$47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3" i="1" l="1"/>
  <c r="K41" i="1"/>
  <c r="K39" i="1"/>
  <c r="K37" i="1"/>
  <c r="K35" i="1"/>
  <c r="K33" i="1"/>
  <c r="K31" i="1"/>
  <c r="K29" i="1"/>
  <c r="K27" i="1"/>
  <c r="K25" i="1"/>
  <c r="K23" i="1"/>
  <c r="K19" i="1"/>
  <c r="K17" i="1"/>
  <c r="K13" i="1"/>
  <c r="K12" i="1"/>
  <c r="K11" i="1"/>
  <c r="K8" i="1"/>
  <c r="J43" i="1"/>
  <c r="I13" i="1"/>
  <c r="I41" i="1"/>
  <c r="E43" i="1" l="1"/>
  <c r="I12" i="1" l="1"/>
  <c r="I39" i="1"/>
  <c r="I37" i="1"/>
  <c r="I35" i="1" l="1"/>
  <c r="I33" i="1"/>
  <c r="I29" i="1"/>
  <c r="I11" i="1"/>
  <c r="I25" i="1"/>
  <c r="I17" i="1" l="1"/>
  <c r="I27" i="1"/>
  <c r="I19" i="1"/>
  <c r="I31" i="1"/>
  <c r="I23" i="1"/>
  <c r="G8" i="1"/>
  <c r="G43" i="1" s="1"/>
  <c r="H43" i="1" l="1"/>
  <c r="I8" i="1" s="1"/>
  <c r="I43" i="1" l="1"/>
</calcChain>
</file>

<file path=xl/sharedStrings.xml><?xml version="1.0" encoding="utf-8"?>
<sst xmlns="http://schemas.openxmlformats.org/spreadsheetml/2006/main" count="51" uniqueCount="50">
  <si>
    <t>Reserve</t>
  </si>
  <si>
    <t>Account code</t>
  </si>
  <si>
    <t>Emergency spending reserves</t>
  </si>
  <si>
    <t>General Reserves</t>
  </si>
  <si>
    <t>Statutory reserves</t>
  </si>
  <si>
    <t>Reserves for asset commissioning / replacement</t>
  </si>
  <si>
    <t>EMR Cemetery extension</t>
  </si>
  <si>
    <t>EMR Tennis courts</t>
  </si>
  <si>
    <t>F&amp;GP to manage - hold against projects arising</t>
  </si>
  <si>
    <t>Total Reserves</t>
  </si>
  <si>
    <t>EMR community Infrastructure Levy</t>
  </si>
  <si>
    <t>Comments</t>
  </si>
  <si>
    <t>Other Reserves</t>
  </si>
  <si>
    <t>EMR Election Expenses</t>
  </si>
  <si>
    <t>£ increases GR</t>
  </si>
  <si>
    <t xml:space="preserve">Balance Prior to Reserve Adjustments </t>
  </si>
  <si>
    <t>EMR Fairground Works</t>
  </si>
  <si>
    <t>Inter EMR transfer</t>
  </si>
  <si>
    <t>334 CIL 21/22</t>
  </si>
  <si>
    <t>EMR Neighbourhood Plan</t>
  </si>
  <si>
    <t>EMR Garth Hall</t>
  </si>
  <si>
    <t>EMR Climate Emergency</t>
  </si>
  <si>
    <t>Retained for legal fees.</t>
  </si>
  <si>
    <t>Retained for climate emergncy projects.</t>
  </si>
  <si>
    <t xml:space="preserve">EMR Transfers  &amp; Set UP   </t>
  </si>
  <si>
    <t>£ reduces GR</t>
  </si>
  <si>
    <t>335 CIL 22/23</t>
  </si>
  <si>
    <t>Retained from 2020/21 for conservation boards.</t>
  </si>
  <si>
    <t>EMR Roads, Footpaths and Commons</t>
  </si>
  <si>
    <t>SMPC Reserves Policy</t>
  </si>
  <si>
    <t xml:space="preserve"> The general reserve will cover emergency spending, and also requests for additional funding which emerge during the year.  Where large projects are planned, the level of general reserve can be adjusted to set aside funds in advance for these projects, or to smooth costs which have been incurred over a number of years.</t>
  </si>
  <si>
    <t>Spend on the cemetery extension during 2022/23 was forecast to be £15,000 (footpath works not yet undertaken). The £10,000 transfer was agreed as part of the budget process to provide £25,000 for the design and  landscaping.</t>
  </si>
  <si>
    <t>Brewery Common tree work agreed as per FC 09/03 23 22/131 4</t>
  </si>
  <si>
    <t>Opening Balance April 2023</t>
  </si>
  <si>
    <t>Closing Balance March 2024</t>
  </si>
  <si>
    <t>336 CIL 23/24</t>
  </si>
  <si>
    <t>EMR Cycleway and Footpath</t>
  </si>
  <si>
    <t>Net Income over Expenditure less transfer to/from EMRS</t>
  </si>
  <si>
    <t xml:space="preserve">EMR Windmill Common </t>
  </si>
  <si>
    <t>Windmill Common maintenance as agreed as part of the 2024/25 budget process</t>
  </si>
  <si>
    <t>EMR Community Grant Fund</t>
  </si>
  <si>
    <t>EMR Youth Club Donated Funds</t>
  </si>
  <si>
    <t>£10,000 transfer agreed as per the 2024/25 budget.</t>
  </si>
  <si>
    <t>2018 Reserve Policy agreed to provide replacement value over 15 year cycle with the aim to get £50K by March 2029. As part of the 2024/25 budget process it was agreed to transfer £1,000 from General Reserves towards the replacement value needed.</t>
  </si>
  <si>
    <t>Accrual: May election recharge</t>
  </si>
  <si>
    <t>Accrual: Admin asst March</t>
  </si>
  <si>
    <t>Accrual: Victoria Rd recharge</t>
  </si>
  <si>
    <t>JPAG recommend the authority, depending on size, holds between 3 and 12 months of net revenue expenditure. An authority with income/expenditure in excess of £200,000 should plan towards 3 months equivalent general reserve. £150,281 represents 9.68 months worth.</t>
  </si>
  <si>
    <t>Outstanding Spend for 2023/24  from EMRs (Accruals)</t>
  </si>
  <si>
    <t>Forecast Balances once EMR Accruals have been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</si>
</sst>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theme="1"/>
      <name val="Calibri"/>
      <family val="2"/>
    </font>
    <font>
      <sz val="12"/>
      <color rgb="FF000000"/>
      <name val="Arial"/>
      <family val="2"/>
    </font>
    <font>
      <b/>
      <sz val="12"/>
      <color rgb="FF000000"/>
      <name val="Arial"/>
      <family val="2"/>
    </font>
    <font>
      <sz val="8"/>
      <name val="Calibri"/>
      <family val="2"/>
      <scheme val="minor"/>
    </font>
    <font>
      <u/>
      <sz val="12"/>
      <color theme="10"/>
      <name val="Calibri"/>
      <family val="2"/>
      <scheme val="minor"/>
    </font>
    <font>
      <u/>
      <sz val="12"/>
      <color theme="11"/>
      <name val="Calibri"/>
      <family val="2"/>
      <scheme val="minor"/>
    </font>
    <font>
      <b/>
      <sz val="10"/>
      <color rgb="FF000000"/>
      <name val="Arial"/>
      <family val="2"/>
    </font>
    <font>
      <b/>
      <sz val="12"/>
      <color theme="1"/>
      <name val="Arial"/>
      <family val="2"/>
    </font>
    <font>
      <b/>
      <sz val="11"/>
      <color rgb="FF000000"/>
      <name val="Arial"/>
      <family val="2"/>
    </font>
    <font>
      <sz val="11"/>
      <color rgb="FF000000"/>
      <name val="Arial"/>
      <family val="2"/>
    </font>
    <font>
      <b/>
      <sz val="11"/>
      <color rgb="FFFF0000"/>
      <name val="Arial"/>
      <family val="2"/>
    </font>
    <font>
      <b/>
      <sz val="11"/>
      <color theme="4"/>
      <name val="Arial"/>
      <family val="2"/>
    </font>
    <font>
      <sz val="11"/>
      <color rgb="FF00B050"/>
      <name val="Calibri"/>
      <family val="2"/>
      <scheme val="minor"/>
    </font>
    <font>
      <b/>
      <sz val="11"/>
      <color theme="1"/>
      <name val="Arial"/>
      <family val="2"/>
    </font>
    <font>
      <b/>
      <sz val="11"/>
      <color rgb="FF00B050"/>
      <name val="Arial"/>
      <family val="2"/>
    </font>
    <font>
      <b/>
      <sz val="11"/>
      <name val="Arial"/>
      <family val="2"/>
    </font>
    <font>
      <sz val="11"/>
      <color theme="1"/>
      <name val="Arial"/>
      <family val="2"/>
    </font>
    <font>
      <b/>
      <u/>
      <sz val="12"/>
      <color rgb="FF000000"/>
      <name val="Arial"/>
      <family val="2"/>
    </font>
    <font>
      <b/>
      <sz val="11"/>
      <color theme="0" tint="-0.14999847407452621"/>
      <name val="Arial"/>
      <family val="2"/>
    </font>
    <font>
      <b/>
      <sz val="10"/>
      <name val="Arial"/>
      <family val="2"/>
    </font>
    <font>
      <b/>
      <sz val="12"/>
      <name val="Arial"/>
      <family val="2"/>
    </font>
  </fonts>
  <fills count="3">
    <fill>
      <patternFill patternType="none"/>
    </fill>
    <fill>
      <patternFill patternType="gray125"/>
    </fill>
    <fill>
      <patternFill patternType="solid">
        <fgColor rgb="FFDAEEF3"/>
        <bgColor rgb="FF000000"/>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rgb="FF000000"/>
      </bottom>
      <diagonal/>
    </border>
    <border>
      <left/>
      <right/>
      <top/>
      <bottom style="thin">
        <color rgb="FF000000"/>
      </bottom>
      <diagonal/>
    </border>
    <border>
      <left style="thin">
        <color auto="1"/>
      </left>
      <right style="thin">
        <color auto="1"/>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thin">
        <color rgb="FF000000"/>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04">
    <xf numFmtId="0" fontId="0" fillId="0" borderId="0" xfId="0"/>
    <xf numFmtId="0" fontId="1" fillId="0" borderId="0" xfId="0" applyFont="1"/>
    <xf numFmtId="0" fontId="2" fillId="2" borderId="3" xfId="0" applyFont="1" applyFill="1" applyBorder="1" applyAlignment="1">
      <alignment horizontal="left" wrapText="1" indent="1"/>
    </xf>
    <xf numFmtId="0" fontId="3" fillId="0" borderId="0" xfId="0" applyFont="1" applyAlignment="1">
      <alignment horizontal="center" wrapText="1"/>
    </xf>
    <xf numFmtId="0" fontId="1" fillId="0" borderId="15" xfId="0" applyFont="1" applyBorder="1"/>
    <xf numFmtId="3" fontId="3" fillId="0" borderId="0" xfId="0" applyNumberFormat="1" applyFont="1" applyAlignment="1">
      <alignment horizontal="center" wrapText="1"/>
    </xf>
    <xf numFmtId="0" fontId="1" fillId="0" borderId="9" xfId="0" applyFont="1" applyBorder="1"/>
    <xf numFmtId="0" fontId="0" fillId="0" borderId="9" xfId="0" applyBorder="1"/>
    <xf numFmtId="3" fontId="3" fillId="0" borderId="2" xfId="0" applyNumberFormat="1" applyFont="1" applyBorder="1" applyAlignment="1">
      <alignment horizontal="center" wrapText="1"/>
    </xf>
    <xf numFmtId="0" fontId="3" fillId="0" borderId="2" xfId="0" applyFont="1" applyBorder="1" applyAlignment="1">
      <alignment horizontal="center" wrapText="1"/>
    </xf>
    <xf numFmtId="0" fontId="0" fillId="0" borderId="15" xfId="0" applyBorder="1"/>
    <xf numFmtId="0" fontId="8" fillId="0" borderId="2" xfId="0" applyFont="1" applyBorder="1" applyAlignment="1">
      <alignment horizontal="left" wrapText="1" indent="1"/>
    </xf>
    <xf numFmtId="0" fontId="8" fillId="0" borderId="0" xfId="0" applyFont="1" applyAlignment="1">
      <alignment horizontal="left" wrapText="1" indent="1"/>
    </xf>
    <xf numFmtId="0" fontId="3" fillId="0" borderId="2" xfId="0" applyFont="1" applyBorder="1" applyAlignment="1">
      <alignment horizontal="left" wrapText="1" indent="1"/>
    </xf>
    <xf numFmtId="0" fontId="3" fillId="0" borderId="0" xfId="0" applyFont="1" applyAlignment="1">
      <alignment horizontal="left" wrapText="1" indent="1"/>
    </xf>
    <xf numFmtId="0" fontId="7" fillId="0" borderId="2" xfId="0" applyFont="1" applyBorder="1" applyAlignment="1">
      <alignment horizontal="center" wrapText="1"/>
    </xf>
    <xf numFmtId="0" fontId="7" fillId="0" borderId="0" xfId="0" applyFont="1" applyAlignment="1">
      <alignment horizontal="center" wrapText="1"/>
    </xf>
    <xf numFmtId="0" fontId="9" fillId="0" borderId="1" xfId="0" applyFont="1" applyBorder="1" applyAlignment="1">
      <alignment horizontal="left" indent="1"/>
    </xf>
    <xf numFmtId="0" fontId="9" fillId="0" borderId="2" xfId="0" applyFont="1" applyBorder="1" applyAlignment="1">
      <alignment horizontal="center"/>
    </xf>
    <xf numFmtId="0" fontId="10" fillId="0" borderId="7" xfId="0" applyFont="1" applyBorder="1" applyAlignment="1">
      <alignment horizontal="left" wrapText="1" indent="1"/>
    </xf>
    <xf numFmtId="0" fontId="9" fillId="0" borderId="9" xfId="0" applyFont="1" applyBorder="1" applyAlignment="1">
      <alignment horizontal="center"/>
    </xf>
    <xf numFmtId="0" fontId="11" fillId="0" borderId="9" xfId="0" applyFont="1" applyBorder="1" applyAlignment="1">
      <alignment horizontal="center"/>
    </xf>
    <xf numFmtId="3" fontId="9" fillId="0" borderId="9" xfId="0" applyNumberFormat="1" applyFont="1" applyBorder="1" applyAlignment="1">
      <alignment horizontal="center"/>
    </xf>
    <xf numFmtId="0" fontId="12" fillId="0" borderId="9" xfId="0" applyFont="1" applyBorder="1" applyAlignment="1">
      <alignment horizontal="center"/>
    </xf>
    <xf numFmtId="0" fontId="13" fillId="0" borderId="9" xfId="0" applyFont="1" applyBorder="1"/>
    <xf numFmtId="0" fontId="9" fillId="2" borderId="8" xfId="0" applyFont="1" applyFill="1" applyBorder="1" applyAlignment="1">
      <alignment horizontal="left" indent="1"/>
    </xf>
    <xf numFmtId="0" fontId="9" fillId="2" borderId="9" xfId="0" applyFont="1" applyFill="1" applyBorder="1" applyAlignment="1">
      <alignment horizontal="left" indent="1"/>
    </xf>
    <xf numFmtId="0" fontId="10" fillId="2" borderId="11" xfId="0" applyFont="1" applyFill="1" applyBorder="1" applyAlignment="1">
      <alignment horizontal="left" wrapText="1" indent="1"/>
    </xf>
    <xf numFmtId="0" fontId="9" fillId="2" borderId="9" xfId="0" applyFont="1" applyFill="1" applyBorder="1" applyAlignment="1">
      <alignment horizontal="center"/>
    </xf>
    <xf numFmtId="3" fontId="9" fillId="2" borderId="9" xfId="0" applyNumberFormat="1" applyFont="1" applyFill="1" applyBorder="1" applyAlignment="1">
      <alignment horizontal="center"/>
    </xf>
    <xf numFmtId="3" fontId="9" fillId="2" borderId="10" xfId="0" applyNumberFormat="1" applyFont="1" applyFill="1" applyBorder="1" applyAlignment="1">
      <alignment horizontal="center"/>
    </xf>
    <xf numFmtId="0" fontId="9" fillId="0" borderId="12" xfId="0" applyFont="1" applyBorder="1" applyAlignment="1">
      <alignment horizontal="left" indent="1"/>
    </xf>
    <xf numFmtId="0" fontId="9" fillId="0" borderId="0" xfId="0" applyFont="1" applyAlignment="1">
      <alignment horizontal="center"/>
    </xf>
    <xf numFmtId="0" fontId="9" fillId="0" borderId="13" xfId="0" applyFont="1" applyBorder="1" applyAlignment="1">
      <alignment horizontal="left" wrapText="1" indent="1"/>
    </xf>
    <xf numFmtId="3" fontId="9" fillId="0" borderId="1" xfId="0" applyNumberFormat="1" applyFont="1" applyBorder="1" applyAlignment="1">
      <alignment horizontal="center"/>
    </xf>
    <xf numFmtId="3" fontId="9" fillId="0" borderId="2" xfId="0" applyNumberFormat="1" applyFont="1" applyBorder="1" applyAlignment="1">
      <alignment horizontal="center"/>
    </xf>
    <xf numFmtId="3" fontId="9" fillId="0" borderId="3" xfId="0" applyNumberFormat="1"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3" fontId="9" fillId="0" borderId="15" xfId="0" applyNumberFormat="1" applyFont="1" applyBorder="1" applyAlignment="1">
      <alignment horizontal="center"/>
    </xf>
    <xf numFmtId="3" fontId="9" fillId="0" borderId="17" xfId="0" applyNumberFormat="1" applyFont="1" applyBorder="1" applyAlignment="1">
      <alignment horizontal="center"/>
    </xf>
    <xf numFmtId="0" fontId="9" fillId="2" borderId="11" xfId="0" applyFont="1" applyFill="1" applyBorder="1" applyAlignment="1">
      <alignment horizontal="left" wrapText="1" indent="1"/>
    </xf>
    <xf numFmtId="0" fontId="9" fillId="0" borderId="12" xfId="0" applyFont="1" applyBorder="1" applyAlignment="1">
      <alignment horizontal="left" wrapText="1" indent="1"/>
    </xf>
    <xf numFmtId="0" fontId="9" fillId="0" borderId="0" xfId="0" applyFont="1" applyAlignment="1">
      <alignment horizontal="center" wrapText="1"/>
    </xf>
    <xf numFmtId="3" fontId="9" fillId="0" borderId="12" xfId="0" applyNumberFormat="1" applyFont="1" applyBorder="1" applyAlignment="1">
      <alignment horizontal="center" wrapText="1"/>
    </xf>
    <xf numFmtId="3" fontId="9" fillId="0" borderId="0" xfId="0" applyNumberFormat="1" applyFont="1" applyAlignment="1">
      <alignment horizontal="center" wrapText="1"/>
    </xf>
    <xf numFmtId="3" fontId="9" fillId="0" borderId="18" xfId="0" applyNumberFormat="1" applyFont="1" applyBorder="1" applyAlignment="1">
      <alignment horizontal="center" wrapText="1"/>
    </xf>
    <xf numFmtId="3" fontId="9" fillId="0" borderId="12" xfId="0" applyNumberFormat="1" applyFont="1" applyBorder="1" applyAlignment="1">
      <alignment horizontal="center"/>
    </xf>
    <xf numFmtId="3" fontId="9" fillId="0" borderId="0" xfId="0" applyNumberFormat="1" applyFont="1" applyAlignment="1">
      <alignment horizontal="center"/>
    </xf>
    <xf numFmtId="3" fontId="9" fillId="0" borderId="18" xfId="0" applyNumberFormat="1" applyFont="1" applyBorder="1" applyAlignment="1">
      <alignment horizontal="center"/>
    </xf>
    <xf numFmtId="0" fontId="9" fillId="0" borderId="13" xfId="0" applyFont="1" applyBorder="1" applyAlignment="1">
      <alignment vertical="center" wrapText="1"/>
    </xf>
    <xf numFmtId="3" fontId="16" fillId="0" borderId="0" xfId="0" applyNumberFormat="1" applyFont="1" applyAlignment="1">
      <alignment horizontal="center"/>
    </xf>
    <xf numFmtId="0" fontId="9" fillId="0" borderId="14" xfId="0" applyFont="1" applyBorder="1" applyAlignment="1">
      <alignment horizontal="left" indent="1"/>
    </xf>
    <xf numFmtId="0" fontId="9" fillId="0" borderId="15" xfId="0" applyFont="1" applyBorder="1" applyAlignment="1">
      <alignment horizontal="center" wrapText="1"/>
    </xf>
    <xf numFmtId="0" fontId="9" fillId="0" borderId="16" xfId="0" applyFont="1" applyBorder="1" applyAlignment="1">
      <alignment horizontal="left" wrapText="1" indent="1"/>
    </xf>
    <xf numFmtId="3" fontId="9" fillId="0" borderId="14" xfId="0" applyNumberFormat="1" applyFont="1" applyBorder="1" applyAlignment="1">
      <alignment horizontal="center"/>
    </xf>
    <xf numFmtId="0" fontId="10" fillId="0" borderId="13" xfId="0" applyFont="1" applyBorder="1" applyAlignment="1">
      <alignment horizontal="left" wrapText="1" indent="1"/>
    </xf>
    <xf numFmtId="3" fontId="15" fillId="0" borderId="0" xfId="0" applyNumberFormat="1" applyFont="1" applyAlignment="1">
      <alignment horizontal="center" wrapText="1"/>
    </xf>
    <xf numFmtId="0" fontId="9" fillId="0" borderId="14" xfId="0" applyFont="1" applyBorder="1" applyAlignment="1">
      <alignment horizontal="left" wrapText="1" indent="1"/>
    </xf>
    <xf numFmtId="3" fontId="9" fillId="0" borderId="14" xfId="0" applyNumberFormat="1" applyFont="1" applyBorder="1" applyAlignment="1">
      <alignment horizontal="center" wrapText="1"/>
    </xf>
    <xf numFmtId="3" fontId="9" fillId="0" borderId="15" xfId="0" applyNumberFormat="1" applyFont="1" applyBorder="1" applyAlignment="1">
      <alignment horizontal="center" wrapText="1"/>
    </xf>
    <xf numFmtId="3" fontId="9" fillId="0" borderId="17" xfId="0" applyNumberFormat="1" applyFont="1" applyBorder="1" applyAlignment="1">
      <alignment horizontal="center" wrapText="1"/>
    </xf>
    <xf numFmtId="0" fontId="9" fillId="2" borderId="9" xfId="0" applyFont="1" applyFill="1" applyBorder="1" applyAlignment="1">
      <alignment horizontal="center" wrapText="1"/>
    </xf>
    <xf numFmtId="3" fontId="9" fillId="2" borderId="9" xfId="0" applyNumberFormat="1" applyFont="1" applyFill="1" applyBorder="1" applyAlignment="1">
      <alignment horizontal="center" wrapText="1"/>
    </xf>
    <xf numFmtId="3" fontId="9" fillId="2" borderId="10" xfId="0" applyNumberFormat="1" applyFont="1" applyFill="1" applyBorder="1" applyAlignment="1">
      <alignment horizontal="center" wrapText="1"/>
    </xf>
    <xf numFmtId="0" fontId="9" fillId="0" borderId="1" xfId="0" applyFont="1" applyBorder="1" applyAlignment="1">
      <alignment horizontal="center"/>
    </xf>
    <xf numFmtId="0" fontId="17" fillId="0" borderId="13" xfId="0" applyFont="1" applyBorder="1" applyAlignment="1">
      <alignment horizontal="left" wrapText="1" indent="1"/>
    </xf>
    <xf numFmtId="0" fontId="9" fillId="0" borderId="12" xfId="0" applyFont="1" applyBorder="1" applyAlignment="1">
      <alignment horizontal="center" wrapText="1"/>
    </xf>
    <xf numFmtId="0" fontId="14" fillId="0" borderId="13" xfId="0" applyFont="1" applyBorder="1" applyAlignment="1">
      <alignment horizontal="left" wrapText="1" indent="1"/>
    </xf>
    <xf numFmtId="3" fontId="16" fillId="0" borderId="0" xfId="0" applyNumberFormat="1" applyFont="1" applyAlignment="1">
      <alignment horizontal="center" wrapText="1"/>
    </xf>
    <xf numFmtId="3" fontId="11" fillId="0" borderId="0" xfId="0" applyNumberFormat="1" applyFont="1" applyAlignment="1">
      <alignment horizontal="center" wrapText="1"/>
    </xf>
    <xf numFmtId="0" fontId="18" fillId="2" borderId="1"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vertical="center"/>
    </xf>
    <xf numFmtId="0" fontId="3" fillId="2" borderId="4" xfId="0" applyFont="1" applyFill="1" applyBorder="1" applyAlignment="1">
      <alignment horizontal="left" indent="1"/>
    </xf>
    <xf numFmtId="0" fontId="3" fillId="2" borderId="5" xfId="0" applyFont="1" applyFill="1" applyBorder="1" applyAlignment="1">
      <alignment horizontal="center" wrapText="1"/>
    </xf>
    <xf numFmtId="0" fontId="3" fillId="2" borderId="6" xfId="0" applyFont="1" applyFill="1" applyBorder="1" applyAlignment="1">
      <alignment horizontal="left" wrapText="1" indent="1"/>
    </xf>
    <xf numFmtId="0" fontId="3" fillId="2" borderId="15" xfId="0" applyFont="1" applyFill="1" applyBorder="1" applyAlignment="1">
      <alignment horizontal="center" wrapText="1"/>
    </xf>
    <xf numFmtId="0" fontId="9" fillId="2" borderId="19" xfId="0" applyFont="1" applyFill="1" applyBorder="1" applyAlignment="1">
      <alignment horizontal="center" wrapText="1"/>
    </xf>
    <xf numFmtId="0" fontId="9" fillId="0" borderId="18" xfId="0" applyFont="1" applyBorder="1" applyAlignment="1">
      <alignment horizontal="center" wrapText="1"/>
    </xf>
    <xf numFmtId="0" fontId="9" fillId="0" borderId="17" xfId="0" applyFont="1" applyBorder="1" applyAlignment="1">
      <alignment horizontal="center" wrapText="1"/>
    </xf>
    <xf numFmtId="0" fontId="9" fillId="2" borderId="10" xfId="0" applyFont="1" applyFill="1" applyBorder="1" applyAlignment="1">
      <alignment horizontal="center" wrapText="1"/>
    </xf>
    <xf numFmtId="0" fontId="9" fillId="0" borderId="3" xfId="0" applyFont="1" applyBorder="1" applyAlignment="1">
      <alignment horizontal="center" wrapText="1"/>
    </xf>
    <xf numFmtId="0" fontId="9" fillId="2" borderId="10" xfId="0" applyFont="1" applyFill="1" applyBorder="1" applyAlignment="1">
      <alignment horizontal="left" wrapText="1"/>
    </xf>
    <xf numFmtId="3" fontId="19" fillId="0" borderId="9" xfId="0" applyNumberFormat="1" applyFont="1" applyBorder="1" applyAlignment="1">
      <alignment horizontal="center"/>
    </xf>
    <xf numFmtId="3" fontId="19" fillId="2" borderId="9" xfId="0" applyNumberFormat="1" applyFont="1" applyFill="1" applyBorder="1" applyAlignment="1">
      <alignment horizontal="center"/>
    </xf>
    <xf numFmtId="3" fontId="19" fillId="0" borderId="2" xfId="0" applyNumberFormat="1" applyFont="1" applyBorder="1" applyAlignment="1">
      <alignment horizontal="center"/>
    </xf>
    <xf numFmtId="3" fontId="19" fillId="0" borderId="15" xfId="0" applyNumberFormat="1" applyFont="1" applyBorder="1" applyAlignment="1">
      <alignment horizontal="center"/>
    </xf>
    <xf numFmtId="3" fontId="19" fillId="0" borderId="0" xfId="0" applyNumberFormat="1" applyFont="1" applyAlignment="1">
      <alignment horizontal="center" wrapText="1"/>
    </xf>
    <xf numFmtId="3" fontId="19" fillId="0" borderId="15" xfId="0" applyNumberFormat="1" applyFont="1" applyBorder="1" applyAlignment="1">
      <alignment horizontal="center" wrapText="1"/>
    </xf>
    <xf numFmtId="3" fontId="19" fillId="2" borderId="9" xfId="0" applyNumberFormat="1" applyFont="1" applyFill="1" applyBorder="1" applyAlignment="1">
      <alignment horizontal="center" wrapText="1"/>
    </xf>
    <xf numFmtId="0" fontId="20" fillId="0" borderId="13" xfId="0" applyFont="1" applyBorder="1" applyAlignment="1">
      <alignment vertical="top" wrapText="1"/>
    </xf>
    <xf numFmtId="0" fontId="7" fillId="0" borderId="18" xfId="0" applyFont="1" applyBorder="1" applyAlignment="1">
      <alignment horizontal="left" wrapText="1"/>
    </xf>
    <xf numFmtId="0" fontId="14" fillId="0" borderId="13" xfId="0" applyFont="1" applyBorder="1" applyAlignment="1">
      <alignment horizontal="left" vertical="center" wrapText="1" indent="1"/>
    </xf>
    <xf numFmtId="0" fontId="21" fillId="2" borderId="15" xfId="0" applyFont="1" applyFill="1" applyBorder="1" applyAlignment="1">
      <alignment horizontal="center" wrapText="1"/>
    </xf>
    <xf numFmtId="3" fontId="16" fillId="0" borderId="2" xfId="0" applyNumberFormat="1" applyFont="1" applyBorder="1" applyAlignment="1">
      <alignment horizontal="center"/>
    </xf>
    <xf numFmtId="3" fontId="16" fillId="2" borderId="9" xfId="0" applyNumberFormat="1" applyFont="1" applyFill="1" applyBorder="1" applyAlignment="1">
      <alignment horizontal="center"/>
    </xf>
    <xf numFmtId="3" fontId="19" fillId="0" borderId="0" xfId="0" applyNumberFormat="1" applyFont="1" applyAlignment="1">
      <alignment horizontal="center"/>
    </xf>
    <xf numFmtId="0" fontId="16" fillId="0" borderId="18" xfId="0" applyFont="1" applyBorder="1" applyAlignment="1">
      <alignment horizontal="left" wrapText="1"/>
    </xf>
    <xf numFmtId="0" fontId="9" fillId="0" borderId="18" xfId="0" applyFont="1" applyBorder="1" applyAlignment="1">
      <alignment horizontal="left" wrapText="1"/>
    </xf>
    <xf numFmtId="0" fontId="3" fillId="2" borderId="18" xfId="0" applyFont="1" applyFill="1" applyBorder="1" applyAlignment="1">
      <alignment horizontal="center"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54"/>
  <sheetViews>
    <sheetView tabSelected="1" workbookViewId="0">
      <selection activeCell="K4" sqref="K4"/>
    </sheetView>
  </sheetViews>
  <sheetFormatPr defaultColWidth="11.19921875" defaultRowHeight="15.6" x14ac:dyDescent="0.3"/>
  <cols>
    <col min="1" max="1" width="5.296875" customWidth="1"/>
    <col min="2" max="2" width="25.296875" customWidth="1"/>
    <col min="3" max="3" width="11.69921875" customWidth="1"/>
    <col min="4" max="4" width="40.5" customWidth="1"/>
    <col min="5" max="5" width="11.69921875" style="7" customWidth="1"/>
    <col min="6" max="6" width="12.796875" style="7" customWidth="1"/>
    <col min="7" max="7" width="15.8984375" style="7" customWidth="1"/>
    <col min="8" max="8" width="14.59765625" style="7" customWidth="1"/>
    <col min="9" max="10" width="16.59765625" style="7" customWidth="1"/>
    <col min="11" max="11" width="14.296875" customWidth="1"/>
    <col min="12" max="12" width="29.19921875" customWidth="1"/>
  </cols>
  <sheetData>
    <row r="1" spans="1:12" x14ac:dyDescent="0.3">
      <c r="A1" s="1"/>
      <c r="B1" s="1"/>
      <c r="C1" s="1"/>
      <c r="D1" s="1"/>
      <c r="E1" s="4"/>
      <c r="F1" s="6"/>
      <c r="G1" s="6"/>
      <c r="H1" s="6"/>
      <c r="I1" s="4"/>
      <c r="J1" s="4"/>
      <c r="K1" s="1"/>
      <c r="L1" s="1"/>
    </row>
    <row r="2" spans="1:12" x14ac:dyDescent="0.3">
      <c r="A2" s="1"/>
      <c r="B2" s="71" t="s">
        <v>29</v>
      </c>
      <c r="C2" s="72"/>
      <c r="D2" s="2"/>
      <c r="E2" s="73"/>
      <c r="F2" s="72"/>
      <c r="G2" s="72"/>
      <c r="H2" s="72"/>
      <c r="I2" s="74"/>
      <c r="J2" s="74"/>
      <c r="K2" s="75"/>
      <c r="L2" s="76"/>
    </row>
    <row r="3" spans="1:12" ht="93.6" x14ac:dyDescent="0.3">
      <c r="A3" s="1"/>
      <c r="B3" s="77" t="s">
        <v>0</v>
      </c>
      <c r="C3" s="78" t="s">
        <v>1</v>
      </c>
      <c r="D3" s="79" t="s">
        <v>11</v>
      </c>
      <c r="E3" s="80" t="s">
        <v>33</v>
      </c>
      <c r="F3" s="80" t="s">
        <v>37</v>
      </c>
      <c r="G3" s="80" t="s">
        <v>15</v>
      </c>
      <c r="H3" s="80" t="s">
        <v>24</v>
      </c>
      <c r="I3" s="80" t="s">
        <v>34</v>
      </c>
      <c r="J3" s="97" t="s">
        <v>48</v>
      </c>
      <c r="K3" s="103" t="s">
        <v>49</v>
      </c>
      <c r="L3" s="81" t="s">
        <v>11</v>
      </c>
    </row>
    <row r="4" spans="1:12" x14ac:dyDescent="0.3">
      <c r="A4" s="1"/>
      <c r="B4" s="17"/>
      <c r="C4" s="18"/>
      <c r="D4" s="19"/>
      <c r="E4" s="20"/>
      <c r="F4" s="20"/>
      <c r="G4" s="20"/>
      <c r="H4" s="21" t="s">
        <v>25</v>
      </c>
      <c r="I4" s="22"/>
      <c r="J4" s="87"/>
      <c r="K4" s="36"/>
      <c r="L4" s="85"/>
    </row>
    <row r="5" spans="1:12" x14ac:dyDescent="0.3">
      <c r="A5" s="1"/>
      <c r="B5" s="17"/>
      <c r="C5" s="18"/>
      <c r="D5" s="19"/>
      <c r="E5" s="20"/>
      <c r="F5" s="20"/>
      <c r="G5" s="20"/>
      <c r="H5" s="23" t="s">
        <v>14</v>
      </c>
      <c r="I5" s="22"/>
      <c r="J5" s="87"/>
      <c r="K5" s="36"/>
      <c r="L5" s="85"/>
    </row>
    <row r="6" spans="1:12" x14ac:dyDescent="0.3">
      <c r="A6" s="1"/>
      <c r="B6" s="17"/>
      <c r="C6" s="18"/>
      <c r="D6" s="19"/>
      <c r="E6" s="20"/>
      <c r="F6" s="20"/>
      <c r="G6" s="20"/>
      <c r="H6" s="24" t="s">
        <v>17</v>
      </c>
      <c r="I6" s="22"/>
      <c r="J6" s="87"/>
      <c r="K6" s="36"/>
      <c r="L6" s="85"/>
    </row>
    <row r="7" spans="1:12" x14ac:dyDescent="0.3">
      <c r="A7" s="1"/>
      <c r="B7" s="25" t="s">
        <v>2</v>
      </c>
      <c r="C7" s="26"/>
      <c r="D7" s="27"/>
      <c r="E7" s="28"/>
      <c r="F7" s="28"/>
      <c r="G7" s="28"/>
      <c r="H7" s="28"/>
      <c r="I7" s="29"/>
      <c r="J7" s="88"/>
      <c r="K7" s="30"/>
      <c r="L7" s="86"/>
    </row>
    <row r="8" spans="1:12" ht="119.4" x14ac:dyDescent="0.3">
      <c r="A8" s="1"/>
      <c r="B8" s="31" t="s">
        <v>3</v>
      </c>
      <c r="C8" s="32">
        <v>310</v>
      </c>
      <c r="D8" s="94" t="s">
        <v>30</v>
      </c>
      <c r="E8" s="34">
        <v>112377</v>
      </c>
      <c r="F8" s="35">
        <v>46445</v>
      </c>
      <c r="G8" s="35">
        <f>E8+F8</f>
        <v>158822</v>
      </c>
      <c r="H8" s="35">
        <v>0</v>
      </c>
      <c r="I8" s="35">
        <f>G8-H43</f>
        <v>146212</v>
      </c>
      <c r="J8" s="98">
        <v>0</v>
      </c>
      <c r="K8" s="49">
        <f>I8+J43</f>
        <v>150281</v>
      </c>
      <c r="L8" s="95" t="s">
        <v>47</v>
      </c>
    </row>
    <row r="9" spans="1:12" x14ac:dyDescent="0.3">
      <c r="A9" s="1"/>
      <c r="B9" s="31"/>
      <c r="C9" s="32"/>
      <c r="D9" s="33"/>
      <c r="E9" s="37"/>
      <c r="F9" s="38"/>
      <c r="G9" s="38"/>
      <c r="H9" s="39"/>
      <c r="I9" s="39"/>
      <c r="J9" s="90"/>
      <c r="K9" s="49"/>
      <c r="L9" s="82"/>
    </row>
    <row r="10" spans="1:12" x14ac:dyDescent="0.3">
      <c r="A10" s="1"/>
      <c r="B10" s="25" t="s">
        <v>4</v>
      </c>
      <c r="C10" s="28"/>
      <c r="D10" s="41"/>
      <c r="E10" s="28"/>
      <c r="F10" s="28"/>
      <c r="G10" s="28"/>
      <c r="H10" s="29"/>
      <c r="I10" s="29"/>
      <c r="J10" s="88"/>
      <c r="K10" s="30"/>
      <c r="L10" s="84"/>
    </row>
    <row r="11" spans="1:12" ht="28.2" x14ac:dyDescent="0.3">
      <c r="A11" s="1"/>
      <c r="B11" s="42" t="s">
        <v>10</v>
      </c>
      <c r="C11" s="43" t="s">
        <v>18</v>
      </c>
      <c r="D11" s="50"/>
      <c r="E11" s="47">
        <v>140406</v>
      </c>
      <c r="F11" s="48"/>
      <c r="G11" s="48">
        <v>16889</v>
      </c>
      <c r="H11" s="51">
        <v>0</v>
      </c>
      <c r="I11" s="48">
        <f>G11+H11</f>
        <v>16889</v>
      </c>
      <c r="J11" s="51">
        <v>3889</v>
      </c>
      <c r="K11" s="49">
        <f>I11-J11</f>
        <v>13000</v>
      </c>
      <c r="L11" s="102" t="s">
        <v>46</v>
      </c>
    </row>
    <row r="12" spans="1:12" ht="28.2" x14ac:dyDescent="0.3">
      <c r="A12" s="1"/>
      <c r="B12" s="31"/>
      <c r="C12" s="43" t="s">
        <v>26</v>
      </c>
      <c r="D12" s="50"/>
      <c r="E12" s="47">
        <v>17393</v>
      </c>
      <c r="F12" s="48"/>
      <c r="G12" s="48">
        <v>17393</v>
      </c>
      <c r="H12" s="51">
        <v>0</v>
      </c>
      <c r="I12" s="48">
        <f>G12+H12</f>
        <v>17393</v>
      </c>
      <c r="J12" s="51">
        <v>0</v>
      </c>
      <c r="K12" s="49">
        <f t="shared" ref="K12:K13" si="0">I12-J12</f>
        <v>17393</v>
      </c>
      <c r="L12" s="82"/>
    </row>
    <row r="13" spans="1:12" ht="28.2" x14ac:dyDescent="0.3">
      <c r="A13" s="1"/>
      <c r="B13" s="31"/>
      <c r="C13" s="43" t="s">
        <v>35</v>
      </c>
      <c r="D13" s="50"/>
      <c r="E13" s="47">
        <v>0</v>
      </c>
      <c r="F13" s="48"/>
      <c r="G13" s="48">
        <v>81915</v>
      </c>
      <c r="H13" s="51">
        <v>0</v>
      </c>
      <c r="I13" s="48">
        <f>G13+H13</f>
        <v>81915</v>
      </c>
      <c r="J13" s="51">
        <v>0</v>
      </c>
      <c r="K13" s="49">
        <f t="shared" si="0"/>
        <v>81915</v>
      </c>
      <c r="L13" s="82"/>
    </row>
    <row r="14" spans="1:12" x14ac:dyDescent="0.3">
      <c r="A14" s="1"/>
      <c r="B14" s="52"/>
      <c r="C14" s="53"/>
      <c r="D14" s="54"/>
      <c r="E14" s="55"/>
      <c r="F14" s="39"/>
      <c r="G14" s="39"/>
      <c r="H14" s="39"/>
      <c r="I14" s="39"/>
      <c r="J14" s="90"/>
      <c r="K14" s="40"/>
      <c r="L14" s="83"/>
    </row>
    <row r="15" spans="1:12" x14ac:dyDescent="0.3">
      <c r="A15" s="1"/>
      <c r="B15" s="25" t="s">
        <v>5</v>
      </c>
      <c r="C15" s="26"/>
      <c r="D15" s="27"/>
      <c r="E15" s="28"/>
      <c r="F15" s="28"/>
      <c r="G15" s="28"/>
      <c r="H15" s="29"/>
      <c r="I15" s="29"/>
      <c r="J15" s="88"/>
      <c r="K15" s="30"/>
      <c r="L15" s="86"/>
    </row>
    <row r="16" spans="1:12" x14ac:dyDescent="0.3">
      <c r="A16" s="1"/>
      <c r="B16" s="31"/>
      <c r="C16" s="32"/>
      <c r="D16" s="56"/>
      <c r="E16" s="34"/>
      <c r="F16" s="35"/>
      <c r="G16" s="35"/>
      <c r="H16" s="35"/>
      <c r="I16" s="35"/>
      <c r="J16" s="100"/>
      <c r="K16" s="49"/>
      <c r="L16" s="82"/>
    </row>
    <row r="17" spans="1:12" ht="83.4" x14ac:dyDescent="0.3">
      <c r="A17" s="1"/>
      <c r="B17" s="42" t="s">
        <v>6</v>
      </c>
      <c r="C17" s="43">
        <v>320</v>
      </c>
      <c r="D17" s="33" t="s">
        <v>31</v>
      </c>
      <c r="E17" s="44">
        <v>40555</v>
      </c>
      <c r="F17" s="45"/>
      <c r="G17" s="45">
        <v>40555</v>
      </c>
      <c r="H17" s="69">
        <v>0</v>
      </c>
      <c r="I17" s="45">
        <f>G17+H17</f>
        <v>40555</v>
      </c>
      <c r="J17" s="51">
        <v>0</v>
      </c>
      <c r="K17" s="46">
        <f>I17-J17</f>
        <v>40555</v>
      </c>
      <c r="L17" s="82"/>
    </row>
    <row r="18" spans="1:12" x14ac:dyDescent="0.3">
      <c r="A18" s="1"/>
      <c r="B18" s="42"/>
      <c r="C18" s="43"/>
      <c r="D18" s="33"/>
      <c r="E18" s="44"/>
      <c r="F18" s="45"/>
      <c r="G18" s="45"/>
      <c r="H18" s="57"/>
      <c r="I18" s="45"/>
      <c r="J18" s="51"/>
      <c r="K18" s="46"/>
      <c r="L18" s="82"/>
    </row>
    <row r="19" spans="1:12" ht="97.2" x14ac:dyDescent="0.3">
      <c r="A19" s="1"/>
      <c r="B19" s="42" t="s">
        <v>7</v>
      </c>
      <c r="C19" s="43">
        <v>326</v>
      </c>
      <c r="D19" s="33" t="s">
        <v>43</v>
      </c>
      <c r="E19" s="44">
        <v>46666</v>
      </c>
      <c r="F19" s="45"/>
      <c r="G19" s="45">
        <v>46666</v>
      </c>
      <c r="H19" s="70">
        <v>1000</v>
      </c>
      <c r="I19" s="45">
        <f>G19+H19</f>
        <v>47666</v>
      </c>
      <c r="J19" s="51">
        <v>0</v>
      </c>
      <c r="K19" s="46">
        <f>I19-J19</f>
        <v>47666</v>
      </c>
      <c r="L19" s="82"/>
    </row>
    <row r="20" spans="1:12" x14ac:dyDescent="0.3">
      <c r="A20" s="1"/>
      <c r="B20" s="58"/>
      <c r="C20" s="53"/>
      <c r="D20" s="54"/>
      <c r="E20" s="59"/>
      <c r="F20" s="60"/>
      <c r="G20" s="60"/>
      <c r="H20" s="60"/>
      <c r="I20" s="60"/>
      <c r="J20" s="92"/>
      <c r="K20" s="61"/>
      <c r="L20" s="83"/>
    </row>
    <row r="21" spans="1:12" x14ac:dyDescent="0.3">
      <c r="A21" s="1"/>
      <c r="B21" s="25" t="s">
        <v>12</v>
      </c>
      <c r="C21" s="62"/>
      <c r="D21" s="41"/>
      <c r="E21" s="62"/>
      <c r="F21" s="62"/>
      <c r="G21" s="62"/>
      <c r="H21" s="63"/>
      <c r="I21" s="63"/>
      <c r="J21" s="93"/>
      <c r="K21" s="64"/>
      <c r="L21" s="84"/>
    </row>
    <row r="22" spans="1:12" x14ac:dyDescent="0.3">
      <c r="A22" s="1"/>
      <c r="B22" s="31"/>
      <c r="C22" s="32"/>
      <c r="D22" s="33"/>
      <c r="E22" s="65"/>
      <c r="F22" s="18"/>
      <c r="G22" s="18"/>
      <c r="H22" s="35"/>
      <c r="I22" s="35"/>
      <c r="J22" s="89"/>
      <c r="K22" s="49"/>
      <c r="L22" s="82"/>
    </row>
    <row r="23" spans="1:12" ht="28.2" x14ac:dyDescent="0.3">
      <c r="A23" s="1"/>
      <c r="B23" s="42" t="s">
        <v>36</v>
      </c>
      <c r="C23" s="43">
        <v>323</v>
      </c>
      <c r="D23" s="33" t="s">
        <v>8</v>
      </c>
      <c r="E23" s="44">
        <v>36207</v>
      </c>
      <c r="F23" s="45"/>
      <c r="G23" s="45">
        <v>136939</v>
      </c>
      <c r="H23" s="45">
        <v>0</v>
      </c>
      <c r="I23" s="45">
        <f>G23+H23</f>
        <v>136939</v>
      </c>
      <c r="J23" s="69">
        <v>0</v>
      </c>
      <c r="K23" s="46">
        <f>I23-J23</f>
        <v>136939</v>
      </c>
      <c r="L23" s="82"/>
    </row>
    <row r="24" spans="1:12" x14ac:dyDescent="0.3">
      <c r="A24" s="1"/>
      <c r="B24" s="42"/>
      <c r="C24" s="43"/>
      <c r="D24" s="66"/>
      <c r="E24" s="67"/>
      <c r="F24" s="43"/>
      <c r="G24" s="43"/>
      <c r="H24" s="45"/>
      <c r="I24" s="45"/>
      <c r="J24" s="91"/>
      <c r="K24" s="46"/>
      <c r="L24" s="82"/>
    </row>
    <row r="25" spans="1:12" ht="33.6" customHeight="1" x14ac:dyDescent="0.3">
      <c r="A25" s="1"/>
      <c r="B25" s="42" t="s">
        <v>28</v>
      </c>
      <c r="C25" s="43">
        <v>329</v>
      </c>
      <c r="D25" s="96" t="s">
        <v>32</v>
      </c>
      <c r="E25" s="67">
        <v>7727</v>
      </c>
      <c r="F25" s="43"/>
      <c r="G25" s="43">
        <v>7727</v>
      </c>
      <c r="H25" s="45">
        <v>0</v>
      </c>
      <c r="I25" s="45">
        <f>G25+H25</f>
        <v>7727</v>
      </c>
      <c r="J25" s="69">
        <v>0</v>
      </c>
      <c r="K25" s="46">
        <f>I25-J25</f>
        <v>7727</v>
      </c>
      <c r="L25" s="82"/>
    </row>
    <row r="26" spans="1:12" x14ac:dyDescent="0.3">
      <c r="A26" s="1"/>
      <c r="B26" s="42"/>
      <c r="C26" s="43"/>
      <c r="D26" s="68"/>
      <c r="E26" s="67"/>
      <c r="F26" s="43"/>
      <c r="G26" s="43"/>
      <c r="H26" s="69"/>
      <c r="I26" s="45"/>
      <c r="J26" s="91"/>
      <c r="K26" s="46"/>
      <c r="L26" s="82"/>
    </row>
    <row r="27" spans="1:12" ht="15.6" customHeight="1" x14ac:dyDescent="0.3">
      <c r="A27" s="1"/>
      <c r="B27" s="42" t="s">
        <v>13</v>
      </c>
      <c r="C27" s="43">
        <v>353</v>
      </c>
      <c r="D27" s="68"/>
      <c r="E27" s="67">
        <v>5074</v>
      </c>
      <c r="F27" s="43"/>
      <c r="G27" s="43">
        <v>5074</v>
      </c>
      <c r="H27" s="45">
        <v>0</v>
      </c>
      <c r="I27" s="45">
        <f t="shared" ref="I27:I39" si="1">G27+H27</f>
        <v>5074</v>
      </c>
      <c r="J27" s="69">
        <v>80</v>
      </c>
      <c r="K27" s="46">
        <f>I27-J27</f>
        <v>4994</v>
      </c>
      <c r="L27" s="101" t="s">
        <v>44</v>
      </c>
    </row>
    <row r="28" spans="1:12" ht="15.6" customHeight="1" x14ac:dyDescent="0.3">
      <c r="A28" s="1"/>
      <c r="B28" s="42"/>
      <c r="C28" s="43"/>
      <c r="D28" s="68"/>
      <c r="E28" s="67"/>
      <c r="F28" s="43"/>
      <c r="G28" s="43"/>
      <c r="H28" s="69"/>
      <c r="I28" s="45"/>
      <c r="J28" s="91"/>
      <c r="K28" s="46"/>
      <c r="L28" s="101"/>
    </row>
    <row r="29" spans="1:12" ht="15.6" customHeight="1" x14ac:dyDescent="0.3">
      <c r="A29" s="1"/>
      <c r="B29" s="42" t="s">
        <v>19</v>
      </c>
      <c r="C29" s="43">
        <v>354</v>
      </c>
      <c r="D29" s="68"/>
      <c r="E29" s="67">
        <v>24815</v>
      </c>
      <c r="F29" s="43"/>
      <c r="G29" s="43">
        <v>22650</v>
      </c>
      <c r="H29" s="45">
        <v>0</v>
      </c>
      <c r="I29" s="45">
        <f t="shared" si="1"/>
        <v>22650</v>
      </c>
      <c r="J29" s="69">
        <v>100</v>
      </c>
      <c r="K29" s="46">
        <f>I29-J29</f>
        <v>22550</v>
      </c>
      <c r="L29" s="102" t="s">
        <v>45</v>
      </c>
    </row>
    <row r="30" spans="1:12" x14ac:dyDescent="0.3">
      <c r="A30" s="1"/>
      <c r="B30" s="42"/>
      <c r="C30" s="43"/>
      <c r="D30" s="68"/>
      <c r="E30" s="67"/>
      <c r="F30" s="43"/>
      <c r="G30" s="43"/>
      <c r="H30" s="70"/>
      <c r="I30" s="45"/>
      <c r="J30" s="91"/>
      <c r="K30" s="46"/>
      <c r="L30" s="82"/>
    </row>
    <row r="31" spans="1:12" ht="28.2" x14ac:dyDescent="0.3">
      <c r="A31" s="1"/>
      <c r="B31" s="42" t="s">
        <v>16</v>
      </c>
      <c r="C31" s="43">
        <v>351</v>
      </c>
      <c r="D31" s="68" t="s">
        <v>27</v>
      </c>
      <c r="E31" s="67">
        <v>1000</v>
      </c>
      <c r="F31" s="43"/>
      <c r="G31" s="43">
        <v>1000</v>
      </c>
      <c r="H31" s="69">
        <v>0</v>
      </c>
      <c r="I31" s="45">
        <f t="shared" si="1"/>
        <v>1000</v>
      </c>
      <c r="J31" s="69">
        <v>0</v>
      </c>
      <c r="K31" s="46">
        <f>I31-J31</f>
        <v>1000</v>
      </c>
      <c r="L31" s="82"/>
    </row>
    <row r="32" spans="1:12" x14ac:dyDescent="0.3">
      <c r="A32" s="1"/>
      <c r="B32" s="42"/>
      <c r="C32" s="43"/>
      <c r="D32" s="68"/>
      <c r="E32" s="67"/>
      <c r="F32" s="43"/>
      <c r="G32" s="43"/>
      <c r="H32" s="69"/>
      <c r="I32" s="45"/>
      <c r="J32" s="91"/>
      <c r="K32" s="46"/>
      <c r="L32" s="82"/>
    </row>
    <row r="33" spans="1:12" x14ac:dyDescent="0.3">
      <c r="A33" s="1"/>
      <c r="B33" s="42" t="s">
        <v>20</v>
      </c>
      <c r="C33" s="43">
        <v>355</v>
      </c>
      <c r="D33" s="68" t="s">
        <v>22</v>
      </c>
      <c r="E33" s="67">
        <v>4400</v>
      </c>
      <c r="F33" s="43"/>
      <c r="G33" s="43">
        <v>4400</v>
      </c>
      <c r="H33" s="69">
        <v>0</v>
      </c>
      <c r="I33" s="45">
        <f t="shared" si="1"/>
        <v>4400</v>
      </c>
      <c r="J33" s="69">
        <v>0</v>
      </c>
      <c r="K33" s="46">
        <f>I33-J33</f>
        <v>4400</v>
      </c>
      <c r="L33" s="82"/>
    </row>
    <row r="34" spans="1:12" x14ac:dyDescent="0.3">
      <c r="A34" s="1"/>
      <c r="B34" s="42"/>
      <c r="C34" s="43"/>
      <c r="D34" s="68"/>
      <c r="E34" s="67"/>
      <c r="F34" s="43"/>
      <c r="G34" s="43"/>
      <c r="H34" s="70"/>
      <c r="I34" s="45"/>
      <c r="J34" s="91"/>
      <c r="K34" s="46"/>
      <c r="L34" s="82"/>
    </row>
    <row r="35" spans="1:12" ht="15.6" customHeight="1" x14ac:dyDescent="0.3">
      <c r="A35" s="1"/>
      <c r="B35" s="42" t="s">
        <v>21</v>
      </c>
      <c r="C35" s="43">
        <v>356</v>
      </c>
      <c r="D35" s="68" t="s">
        <v>23</v>
      </c>
      <c r="E35" s="67">
        <v>8357</v>
      </c>
      <c r="F35" s="43"/>
      <c r="G35" s="43">
        <v>8357</v>
      </c>
      <c r="H35" s="69">
        <v>0</v>
      </c>
      <c r="I35" s="45">
        <f t="shared" si="1"/>
        <v>8357</v>
      </c>
      <c r="J35" s="69">
        <v>0</v>
      </c>
      <c r="K35" s="46">
        <f>I35-J35</f>
        <v>8357</v>
      </c>
      <c r="L35" s="82"/>
    </row>
    <row r="36" spans="1:12" ht="15.6" customHeight="1" x14ac:dyDescent="0.3">
      <c r="A36" s="1"/>
      <c r="B36" s="42"/>
      <c r="C36" s="43"/>
      <c r="D36" s="68"/>
      <c r="E36" s="67"/>
      <c r="F36" s="43"/>
      <c r="G36" s="43"/>
      <c r="H36" s="70"/>
      <c r="I36" s="45"/>
      <c r="J36" s="91"/>
      <c r="K36" s="46"/>
      <c r="L36" s="82"/>
    </row>
    <row r="37" spans="1:12" ht="30" customHeight="1" x14ac:dyDescent="0.3">
      <c r="A37" s="1"/>
      <c r="B37" s="42" t="s">
        <v>40</v>
      </c>
      <c r="C37" s="43">
        <v>357</v>
      </c>
      <c r="D37" s="68" t="s">
        <v>42</v>
      </c>
      <c r="E37" s="67">
        <v>10000</v>
      </c>
      <c r="F37" s="43"/>
      <c r="G37" s="43">
        <v>2140</v>
      </c>
      <c r="H37" s="70">
        <v>8610</v>
      </c>
      <c r="I37" s="45">
        <f t="shared" si="1"/>
        <v>10750</v>
      </c>
      <c r="J37" s="69">
        <v>0</v>
      </c>
      <c r="K37" s="46">
        <f>I37-J37</f>
        <v>10750</v>
      </c>
      <c r="L37" s="82"/>
    </row>
    <row r="38" spans="1:12" ht="15.6" customHeight="1" x14ac:dyDescent="0.3">
      <c r="A38" s="1"/>
      <c r="B38" s="42"/>
      <c r="C38" s="43"/>
      <c r="D38" s="68"/>
      <c r="E38" s="67"/>
      <c r="F38" s="43"/>
      <c r="G38" s="43"/>
      <c r="H38" s="70"/>
      <c r="I38" s="45"/>
      <c r="J38" s="91"/>
      <c r="K38" s="46"/>
      <c r="L38" s="82"/>
    </row>
    <row r="39" spans="1:12" ht="15.6" customHeight="1" x14ac:dyDescent="0.3">
      <c r="A39" s="1"/>
      <c r="B39" s="31" t="s">
        <v>41</v>
      </c>
      <c r="C39" s="43">
        <v>358</v>
      </c>
      <c r="D39" s="68"/>
      <c r="E39" s="67">
        <v>3477</v>
      </c>
      <c r="F39" s="43"/>
      <c r="G39" s="43">
        <v>0</v>
      </c>
      <c r="H39" s="69">
        <v>0</v>
      </c>
      <c r="I39" s="45">
        <f t="shared" si="1"/>
        <v>0</v>
      </c>
      <c r="J39" s="69">
        <v>0</v>
      </c>
      <c r="K39" s="46">
        <f>I39-J39</f>
        <v>0</v>
      </c>
      <c r="L39" s="82"/>
    </row>
    <row r="40" spans="1:12" ht="15.6" customHeight="1" x14ac:dyDescent="0.3">
      <c r="A40" s="1"/>
      <c r="B40" s="42"/>
      <c r="C40" s="43"/>
      <c r="D40" s="68"/>
      <c r="E40" s="67"/>
      <c r="F40" s="43"/>
      <c r="G40" s="43"/>
      <c r="H40" s="69"/>
      <c r="I40" s="45"/>
      <c r="J40" s="91"/>
      <c r="K40" s="46"/>
      <c r="L40" s="82"/>
    </row>
    <row r="41" spans="1:12" ht="33.6" customHeight="1" x14ac:dyDescent="0.3">
      <c r="A41" s="1"/>
      <c r="B41" s="42" t="s">
        <v>38</v>
      </c>
      <c r="C41" s="43">
        <v>329</v>
      </c>
      <c r="D41" s="96" t="s">
        <v>39</v>
      </c>
      <c r="E41" s="67">
        <v>0</v>
      </c>
      <c r="F41" s="43"/>
      <c r="G41" s="43">
        <v>0</v>
      </c>
      <c r="H41" s="70">
        <v>3000</v>
      </c>
      <c r="I41" s="45">
        <f>G41+H41</f>
        <v>3000</v>
      </c>
      <c r="J41" s="69">
        <v>0</v>
      </c>
      <c r="K41" s="46">
        <f>I41-J41</f>
        <v>3000</v>
      </c>
      <c r="L41" s="82"/>
    </row>
    <row r="42" spans="1:12" x14ac:dyDescent="0.3">
      <c r="A42" s="1"/>
      <c r="B42" s="42"/>
      <c r="C42" s="43"/>
      <c r="D42" s="68"/>
      <c r="E42" s="67"/>
      <c r="F42" s="43"/>
      <c r="G42" s="43"/>
      <c r="H42" s="70"/>
      <c r="I42" s="45"/>
      <c r="J42" s="91"/>
      <c r="K42" s="46"/>
      <c r="L42" s="82"/>
    </row>
    <row r="43" spans="1:12" x14ac:dyDescent="0.3">
      <c r="A43" s="1"/>
      <c r="B43" s="25" t="s">
        <v>9</v>
      </c>
      <c r="C43" s="26"/>
      <c r="D43" s="27"/>
      <c r="E43" s="29">
        <f>SUM(E8:E39)</f>
        <v>458454</v>
      </c>
      <c r="F43" s="29"/>
      <c r="G43" s="29">
        <f>SUM(G8:G39)</f>
        <v>550527</v>
      </c>
      <c r="H43" s="29">
        <f>SUM(H8:H42)</f>
        <v>12610</v>
      </c>
      <c r="I43" s="29">
        <f>SUM(I8:I42)</f>
        <v>550527</v>
      </c>
      <c r="J43" s="99">
        <f>SUM(J8:J42)</f>
        <v>4069</v>
      </c>
      <c r="K43" s="30">
        <f>SUM(K8:K42)</f>
        <v>550527</v>
      </c>
      <c r="L43" s="86"/>
    </row>
    <row r="44" spans="1:12" x14ac:dyDescent="0.3">
      <c r="A44" s="1"/>
      <c r="B44" s="13"/>
      <c r="C44" s="9"/>
      <c r="D44" s="11"/>
      <c r="E44" s="9"/>
      <c r="F44" s="9"/>
      <c r="G44" s="9"/>
      <c r="H44" s="8"/>
      <c r="I44" s="8"/>
      <c r="J44" s="8"/>
      <c r="K44" s="8"/>
      <c r="L44" s="15"/>
    </row>
    <row r="45" spans="1:12" x14ac:dyDescent="0.3">
      <c r="A45" s="1"/>
      <c r="B45" s="14"/>
      <c r="C45" s="3"/>
      <c r="D45" s="12"/>
      <c r="E45" s="3"/>
      <c r="F45" s="3"/>
      <c r="G45" s="3"/>
      <c r="H45" s="5"/>
      <c r="I45" s="5"/>
      <c r="J45" s="5"/>
      <c r="K45" s="5"/>
      <c r="L45" s="16"/>
    </row>
    <row r="46" spans="1:12" x14ac:dyDescent="0.3">
      <c r="A46" s="1"/>
      <c r="B46" s="14"/>
      <c r="C46" s="3"/>
      <c r="D46" s="12"/>
      <c r="E46" s="3"/>
      <c r="F46" s="3"/>
      <c r="G46" s="3"/>
      <c r="H46" s="5"/>
      <c r="I46" s="5"/>
      <c r="J46" s="5"/>
      <c r="K46" s="5"/>
      <c r="L46" s="16"/>
    </row>
    <row r="47" spans="1:12" x14ac:dyDescent="0.3">
      <c r="A47" s="1"/>
      <c r="B47" s="14"/>
      <c r="C47" s="3"/>
      <c r="D47" s="12"/>
      <c r="E47" s="3"/>
      <c r="F47" s="3"/>
      <c r="G47" s="3"/>
      <c r="H47" s="5"/>
      <c r="I47" s="5"/>
      <c r="J47" s="5"/>
      <c r="K47" s="5"/>
      <c r="L47" s="16"/>
    </row>
    <row r="48" spans="1:12" x14ac:dyDescent="0.3">
      <c r="E48"/>
      <c r="F48"/>
      <c r="G48"/>
      <c r="H48"/>
      <c r="I48"/>
      <c r="J48"/>
    </row>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spans="5:10" x14ac:dyDescent="0.3">
      <c r="E753"/>
      <c r="F753" s="10"/>
      <c r="G753" s="10"/>
      <c r="H753" s="10"/>
      <c r="I753" s="10"/>
      <c r="J753" s="10"/>
    </row>
    <row r="754" spans="5:10" x14ac:dyDescent="0.3">
      <c r="E754" s="10"/>
    </row>
  </sheetData>
  <phoneticPr fontId="4" type="noConversion"/>
  <pageMargins left="0.55314960629921262" right="0.55314960629921262" top="0.80314960629921262" bottom="0.80314960629921262" header="0.5" footer="0.30314960629921262"/>
  <pageSetup paperSize="9" scale="4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ea50aa-9a19-4cb4-ba41-57597350199e" xsi:nil="true"/>
    <lcf76f155ced4ddcb4097134ff3c332f xmlns="13ddb142-86c1-463f-9a12-a992385bda9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5C84FA3040E7418E53DF000E6CBA75" ma:contentTypeVersion="17" ma:contentTypeDescription="Create a new document." ma:contentTypeScope="" ma:versionID="c83f33ff3896530e7b319bd20293ce76">
  <xsd:schema xmlns:xsd="http://www.w3.org/2001/XMLSchema" xmlns:xs="http://www.w3.org/2001/XMLSchema" xmlns:p="http://schemas.microsoft.com/office/2006/metadata/properties" xmlns:ns2="13ddb142-86c1-463f-9a12-a992385bda94" xmlns:ns3="e0ea50aa-9a19-4cb4-ba41-57597350199e" targetNamespace="http://schemas.microsoft.com/office/2006/metadata/properties" ma:root="true" ma:fieldsID="7111abb4e2bd5119db13bb2915d5d909" ns2:_="" ns3:_="">
    <xsd:import namespace="13ddb142-86c1-463f-9a12-a992385bda94"/>
    <xsd:import namespace="e0ea50aa-9a19-4cb4-ba41-5759735019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db142-86c1-463f-9a12-a992385bd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919250d-7dcb-4f5e-b444-383715c1c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ea50aa-9a19-4cb4-ba41-5759735019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b82454-37fd-4db9-bffb-e75612a8fe8e}" ma:internalName="TaxCatchAll" ma:showField="CatchAllData" ma:web="e0ea50aa-9a19-4cb4-ba41-5759735019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A7E9BB-5607-4B62-A63D-FFB2168D2514}">
  <ds:schemaRefs>
    <ds:schemaRef ds:uri="http://www.w3.org/XML/1998/namespace"/>
    <ds:schemaRef ds:uri="http://purl.org/dc/terms/"/>
    <ds:schemaRef ds:uri="http://purl.org/dc/dcmitype/"/>
    <ds:schemaRef ds:uri="e0ea50aa-9a19-4cb4-ba41-57597350199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13ddb142-86c1-463f-9a12-a992385bda94"/>
    <ds:schemaRef ds:uri="http://purl.org/dc/elements/1.1/"/>
  </ds:schemaRefs>
</ds:datastoreItem>
</file>

<file path=customXml/itemProps2.xml><?xml version="1.0" encoding="utf-8"?>
<ds:datastoreItem xmlns:ds="http://schemas.openxmlformats.org/officeDocument/2006/customXml" ds:itemID="{847BE4B0-23FC-42A7-830E-F4D62201E7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ddb142-86c1-463f-9a12-a992385bda94"/>
    <ds:schemaRef ds:uri="e0ea50aa-9a19-4cb4-ba41-5759735019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194ABF-3B5E-4257-B8D5-0A4B7EC4C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Reserve Summary</vt:lpstr>
      <vt:lpstr>'Reserve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Reade</dc:creator>
  <cp:lastModifiedBy>Lynn Hannawin</cp:lastModifiedBy>
  <cp:lastPrinted>2024-04-18T16:12:55Z</cp:lastPrinted>
  <dcterms:created xsi:type="dcterms:W3CDTF">2018-08-23T06:15:33Z</dcterms:created>
  <dcterms:modified xsi:type="dcterms:W3CDTF">2024-04-19T13:03:59Z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0x0101009B5C84FA3040E7418E53DF000E6CBA75</vt:lpwstr>
  </property>
  <property fmtid="{D5CDD505-2E9C-101B-9397-08002B2CF9AE}" pid="3" name="MediaServiceImageTags">
    <vt:lpwstr/>
  </property>
</Properties>
</file>