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ratfieldmortimer.sharepoint.com/sites/ParishOffice/Shared Documents/COMMITTEES - Agendas &amp; Minutes/2023-2024/Agendas/Roads Footpaths &amp; Commons/23-06-29/PDFs/"/>
    </mc:Choice>
  </mc:AlternateContent>
  <xr:revisionPtr revIDLastSave="1" documentId="8_{627A21C1-8CAD-4BC5-AF66-31874A7C76F7}" xr6:coauthVersionLast="47" xr6:coauthVersionMax="47" xr10:uidLastSave="{512C555C-AFCB-4615-AC7D-97FD74E6F45A}"/>
  <bookViews>
    <workbookView xWindow="-108" yWindow="-108" windowWidth="23256" windowHeight="12576" xr2:uid="{E05C21FD-B53C-4B76-9B66-4B0022105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6" i="1" l="1"/>
  <c r="L15" i="1"/>
  <c r="L7" i="1"/>
  <c r="H15" i="1"/>
  <c r="E16" i="1"/>
  <c r="F16" i="1"/>
  <c r="H16" i="1"/>
  <c r="H21" i="1"/>
  <c r="H22" i="1" s="1"/>
  <c r="E22" i="1"/>
  <c r="F22" i="1"/>
  <c r="H30" i="1" l="1"/>
  <c r="L30" i="1" s="1"/>
  <c r="H31" i="1"/>
  <c r="L31" i="1" s="1"/>
  <c r="K33" i="1" l="1"/>
  <c r="F33" i="1"/>
  <c r="E33" i="1"/>
  <c r="L33" i="1" l="1"/>
  <c r="H33" i="1"/>
  <c r="K22" i="1" l="1"/>
  <c r="K16" i="1"/>
  <c r="L21" i="1"/>
  <c r="H7" i="1"/>
  <c r="L22" i="1" l="1"/>
</calcChain>
</file>

<file path=xl/sharedStrings.xml><?xml version="1.0" encoding="utf-8"?>
<sst xmlns="http://schemas.openxmlformats.org/spreadsheetml/2006/main" count="46" uniqueCount="30">
  <si>
    <t>Nominal Code</t>
  </si>
  <si>
    <t>Project</t>
  </si>
  <si>
    <t>Balance</t>
  </si>
  <si>
    <t>Totals</t>
  </si>
  <si>
    <t>`</t>
  </si>
  <si>
    <t>Opening Balance</t>
  </si>
  <si>
    <t>Amount Spent to Date</t>
  </si>
  <si>
    <t>Other POs Raised</t>
  </si>
  <si>
    <t>Amount(s) Committed</t>
  </si>
  <si>
    <t>Notes re Amounts Spent to Date</t>
  </si>
  <si>
    <t>Notes re Other Pos Raised</t>
  </si>
  <si>
    <t>Current Budget Detail</t>
  </si>
  <si>
    <t>Current Budget Agreed</t>
  </si>
  <si>
    <t>EMR Detail</t>
  </si>
  <si>
    <t>Subsequent POs Raised/Invoices Received</t>
  </si>
  <si>
    <t>Notes re Subsequent POs Raised/Invoices Received</t>
  </si>
  <si>
    <t>All figures are ex- VAT</t>
  </si>
  <si>
    <t>EMR 329</t>
  </si>
  <si>
    <t>Roads, Footpaths and Commons</t>
  </si>
  <si>
    <t>Amount Agreed</t>
  </si>
  <si>
    <t>CIL EMRs</t>
  </si>
  <si>
    <t>Roads, Footpaths and Commons EMR</t>
  </si>
  <si>
    <t>Roads, Footpaths and Commons Agreed CIL Spend</t>
  </si>
  <si>
    <t>Meeting Agreed</t>
  </si>
  <si>
    <t>Project Detail</t>
  </si>
  <si>
    <t>Roads, Footpaths and Commons Budget Tracker 2023/24 - Cost Centre 302 as at 31/05/2023</t>
  </si>
  <si>
    <t>At its meeting on the 20/10/2022, the Committee agreed to recommend a total budget of £15,000 be allocated to Roads, Footpaths and Commons. The bulk of the £15,000  will be used for tree work and the management of Windmill Common.</t>
  </si>
  <si>
    <t>Maintained as part of cost of the Brewery Common tree works to be undertaken by WBC.</t>
  </si>
  <si>
    <t>Commons</t>
  </si>
  <si>
    <t>Under accruement for 2022/23 for WC tree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</si>
</sst>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£-809]* #,##0.00_-;\-[$£-809]* #,##0.00_-;_-[$£-809]* &quot;-&quot;??_-;_-@_-"/>
    <numFmt numFmtId="165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4472C4"/>
      <name val="Calibri"/>
      <family val="2"/>
    </font>
    <font>
      <b/>
      <sz val="16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right" vertical="center"/>
    </xf>
    <xf numFmtId="0" fontId="0" fillId="0" borderId="5" xfId="1" applyNumberFormat="1" applyFont="1" applyBorder="1" applyAlignment="1">
      <alignment horizontal="center" vertical="center"/>
    </xf>
    <xf numFmtId="0" fontId="0" fillId="0" borderId="7" xfId="1" applyNumberFormat="1" applyFon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49" fontId="6" fillId="0" borderId="5" xfId="1" applyNumberFormat="1" applyFont="1" applyFill="1" applyBorder="1" applyAlignment="1">
      <alignment horizontal="left" vertical="top" wrapText="1"/>
    </xf>
    <xf numFmtId="49" fontId="6" fillId="0" borderId="6" xfId="1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44" fontId="0" fillId="0" borderId="7" xfId="2" applyFont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64" fontId="3" fillId="0" borderId="6" xfId="1" applyNumberFormat="1" applyFont="1" applyBorder="1" applyAlignment="1">
      <alignment horizontal="right" vertical="center"/>
    </xf>
    <xf numFmtId="0" fontId="0" fillId="0" borderId="6" xfId="1" applyNumberFormat="1" applyFont="1" applyBorder="1" applyAlignment="1">
      <alignment horizontal="center" vertical="center"/>
    </xf>
    <xf numFmtId="44" fontId="0" fillId="0" borderId="6" xfId="2" applyFont="1" applyBorder="1" applyAlignment="1">
      <alignment horizontal="right" vertical="center"/>
    </xf>
    <xf numFmtId="44" fontId="0" fillId="0" borderId="6" xfId="2" applyFont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left" vertical="top" wrapText="1"/>
    </xf>
    <xf numFmtId="44" fontId="0" fillId="0" borderId="7" xfId="2" applyFont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164" fontId="3" fillId="0" borderId="5" xfId="1" applyNumberFormat="1" applyFont="1" applyBorder="1" applyAlignment="1">
      <alignment horizontal="right" vertical="center"/>
    </xf>
    <xf numFmtId="44" fontId="0" fillId="0" borderId="5" xfId="2" applyFont="1" applyBorder="1" applyAlignment="1">
      <alignment horizontal="right" vertical="center"/>
    </xf>
    <xf numFmtId="0" fontId="0" fillId="0" borderId="6" xfId="0" applyBorder="1"/>
    <xf numFmtId="49" fontId="6" fillId="0" borderId="5" xfId="1" applyNumberFormat="1" applyFont="1" applyFill="1" applyBorder="1" applyAlignment="1">
      <alignment horizontal="left" vertical="center" wrapText="1"/>
    </xf>
    <xf numFmtId="44" fontId="0" fillId="0" borderId="5" xfId="2" applyFont="1" applyBorder="1" applyAlignment="1">
      <alignment horizontal="center" vertical="center"/>
    </xf>
    <xf numFmtId="44" fontId="2" fillId="0" borderId="5" xfId="2" applyFont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4" fontId="3" fillId="0" borderId="5" xfId="1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5" fontId="10" fillId="0" borderId="5" xfId="1" applyNumberFormat="1" applyFont="1" applyFill="1" applyBorder="1" applyAlignment="1">
      <alignment horizontal="center" vertical="center" wrapText="1"/>
    </xf>
    <xf numFmtId="44" fontId="2" fillId="0" borderId="5" xfId="2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44" fontId="0" fillId="0" borderId="5" xfId="2" applyFont="1" applyBorder="1" applyAlignment="1">
      <alignment horizontal="left" vertical="center" wrapText="1"/>
    </xf>
    <xf numFmtId="0" fontId="6" fillId="0" borderId="5" xfId="1" applyNumberFormat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5" fontId="5" fillId="0" borderId="5" xfId="2" applyNumberFormat="1" applyFont="1" applyBorder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65" fontId="5" fillId="0" borderId="8" xfId="2" applyNumberFormat="1" applyFont="1" applyBorder="1" applyAlignment="1">
      <alignment horizontal="center" vertical="center"/>
    </xf>
    <xf numFmtId="165" fontId="5" fillId="0" borderId="9" xfId="2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1" fillId="0" borderId="5" xfId="1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wrapText="1"/>
    </xf>
    <xf numFmtId="165" fontId="3" fillId="2" borderId="5" xfId="1" applyNumberFormat="1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left" vertical="center" wrapText="1"/>
    </xf>
    <xf numFmtId="44" fontId="5" fillId="0" borderId="5" xfId="2" applyFont="1" applyBorder="1" applyAlignment="1">
      <alignment horizontal="right" vertical="center"/>
    </xf>
    <xf numFmtId="165" fontId="11" fillId="0" borderId="5" xfId="1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4" fontId="0" fillId="0" borderId="5" xfId="2" applyFont="1" applyBorder="1" applyAlignment="1">
      <alignment horizontal="center" vertical="center" wrapText="1"/>
    </xf>
    <xf numFmtId="0" fontId="0" fillId="0" borderId="5" xfId="1" applyNumberFormat="1" applyFont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/>
    </xf>
    <xf numFmtId="44" fontId="12" fillId="2" borderId="5" xfId="2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5" fontId="12" fillId="2" borderId="5" xfId="2" applyNumberFormat="1" applyFont="1" applyFill="1" applyBorder="1" applyAlignment="1">
      <alignment horizontal="center"/>
    </xf>
    <xf numFmtId="164" fontId="3" fillId="2" borderId="5" xfId="1" applyNumberFormat="1" applyFont="1" applyFill="1" applyBorder="1" applyAlignment="1"/>
    <xf numFmtId="0" fontId="6" fillId="0" borderId="5" xfId="0" applyFont="1" applyBorder="1" applyAlignment="1">
      <alignment horizontal="left" vertical="center"/>
    </xf>
    <xf numFmtId="165" fontId="0" fillId="0" borderId="5" xfId="2" applyNumberFormat="1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65" fontId="10" fillId="0" borderId="8" xfId="1" applyNumberFormat="1" applyFont="1" applyFill="1" applyBorder="1" applyAlignment="1">
      <alignment horizontal="center" vertical="center" wrapText="1"/>
    </xf>
    <xf numFmtId="165" fontId="10" fillId="0" borderId="9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left" vertical="center" wrapText="1"/>
    </xf>
    <xf numFmtId="49" fontId="6" fillId="0" borderId="9" xfId="1" applyNumberFormat="1" applyFont="1" applyFill="1" applyBorder="1" applyAlignment="1">
      <alignment horizontal="left" vertical="center" wrapText="1"/>
    </xf>
    <xf numFmtId="164" fontId="3" fillId="0" borderId="8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/>
    </xf>
    <xf numFmtId="44" fontId="0" fillId="0" borderId="9" xfId="2" applyFont="1" applyBorder="1" applyAlignment="1">
      <alignment horizontal="center" vertical="center"/>
    </xf>
    <xf numFmtId="44" fontId="0" fillId="0" borderId="8" xfId="2" applyFont="1" applyBorder="1" applyAlignment="1">
      <alignment horizontal="center" vertical="center" wrapText="1"/>
    </xf>
    <xf numFmtId="44" fontId="0" fillId="0" borderId="9" xfId="2" applyFont="1" applyBorder="1" applyAlignment="1">
      <alignment horizontal="center" vertical="center" wrapText="1"/>
    </xf>
    <xf numFmtId="165" fontId="4" fillId="0" borderId="8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0B90E-DEDA-4116-873B-C7AD5B95FB70}">
  <dimension ref="B2:L33"/>
  <sheetViews>
    <sheetView tabSelected="1" workbookViewId="0">
      <selection activeCell="L33" sqref="B2:L33"/>
    </sheetView>
  </sheetViews>
  <sheetFormatPr defaultRowHeight="14.4" x14ac:dyDescent="0.3"/>
  <cols>
    <col min="2" max="2" width="12.33203125" customWidth="1"/>
    <col min="3" max="3" width="16.77734375" customWidth="1"/>
    <col min="4" max="4" width="26.6640625" customWidth="1"/>
    <col min="5" max="5" width="15.109375" customWidth="1"/>
    <col min="6" max="6" width="14.5546875" customWidth="1"/>
    <col min="7" max="7" width="17.33203125" customWidth="1"/>
    <col min="8" max="8" width="13.33203125" customWidth="1"/>
    <col min="9" max="9" width="14.77734375" customWidth="1"/>
    <col min="10" max="10" width="14.88671875" customWidth="1"/>
    <col min="11" max="11" width="13.109375" customWidth="1"/>
    <col min="12" max="12" width="12.21875" customWidth="1"/>
  </cols>
  <sheetData>
    <row r="2" spans="2:12" ht="21" x14ac:dyDescent="0.3">
      <c r="B2" s="73" t="s">
        <v>25</v>
      </c>
      <c r="C2" s="73"/>
      <c r="D2" s="73"/>
      <c r="E2" s="73"/>
      <c r="F2" s="73"/>
      <c r="G2" s="73"/>
      <c r="H2" s="73"/>
    </row>
    <row r="3" spans="2:12" ht="13.2" customHeight="1" x14ac:dyDescent="0.3">
      <c r="B3" s="37"/>
      <c r="C3" s="37"/>
      <c r="D3" s="37"/>
      <c r="E3" s="37"/>
      <c r="F3" s="37"/>
      <c r="G3" s="37"/>
      <c r="H3" s="37"/>
    </row>
    <row r="4" spans="2:12" ht="12.6" customHeight="1" x14ac:dyDescent="0.3">
      <c r="B4" s="55" t="s">
        <v>16</v>
      </c>
      <c r="C4" s="37"/>
      <c r="D4" s="37"/>
      <c r="E4" s="37"/>
      <c r="F4" s="37"/>
      <c r="G4" s="37"/>
      <c r="H4" s="37"/>
    </row>
    <row r="5" spans="2:12" ht="15" thickBot="1" x14ac:dyDescent="0.35"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spans="2:12" ht="58.2" thickBot="1" x14ac:dyDescent="0.35">
      <c r="B6" s="1" t="s">
        <v>0</v>
      </c>
      <c r="C6" s="1" t="s">
        <v>1</v>
      </c>
      <c r="D6" s="2" t="s">
        <v>11</v>
      </c>
      <c r="E6" s="2" t="s">
        <v>12</v>
      </c>
      <c r="F6" s="3" t="s">
        <v>6</v>
      </c>
      <c r="G6" s="4" t="s">
        <v>9</v>
      </c>
      <c r="H6" s="5" t="s">
        <v>2</v>
      </c>
      <c r="I6" s="2" t="s">
        <v>14</v>
      </c>
      <c r="J6" s="2" t="s">
        <v>15</v>
      </c>
      <c r="K6" s="2" t="s">
        <v>8</v>
      </c>
      <c r="L6" s="5" t="s">
        <v>2</v>
      </c>
    </row>
    <row r="7" spans="2:12" ht="16.2" customHeight="1" x14ac:dyDescent="0.3">
      <c r="B7" s="76">
        <v>4350</v>
      </c>
      <c r="C7" s="76" t="s">
        <v>18</v>
      </c>
      <c r="D7" s="78" t="s">
        <v>26</v>
      </c>
      <c r="E7" s="80">
        <v>15000</v>
      </c>
      <c r="F7" s="82">
        <v>0</v>
      </c>
      <c r="G7" s="84"/>
      <c r="H7" s="86">
        <f>E7-F7</f>
        <v>15000</v>
      </c>
      <c r="I7" s="50"/>
      <c r="J7" s="46"/>
      <c r="K7" s="48"/>
      <c r="L7" s="74">
        <f>H7-SUM(K7:K14)</f>
        <v>15000</v>
      </c>
    </row>
    <row r="8" spans="2:12" x14ac:dyDescent="0.3">
      <c r="B8" s="77"/>
      <c r="C8" s="77"/>
      <c r="D8" s="79"/>
      <c r="E8" s="81"/>
      <c r="F8" s="83"/>
      <c r="G8" s="85"/>
      <c r="H8" s="87"/>
      <c r="I8" s="51"/>
      <c r="J8" s="47"/>
      <c r="K8" s="49"/>
      <c r="L8" s="75"/>
    </row>
    <row r="9" spans="2:12" x14ac:dyDescent="0.3">
      <c r="B9" s="77"/>
      <c r="C9" s="77"/>
      <c r="D9" s="79"/>
      <c r="E9" s="81"/>
      <c r="F9" s="83"/>
      <c r="G9" s="85"/>
      <c r="H9" s="87"/>
      <c r="I9" s="51"/>
      <c r="J9" s="47"/>
      <c r="K9" s="49"/>
      <c r="L9" s="75"/>
    </row>
    <row r="10" spans="2:12" x14ac:dyDescent="0.3">
      <c r="B10" s="77"/>
      <c r="C10" s="77"/>
      <c r="D10" s="79"/>
      <c r="E10" s="81"/>
      <c r="F10" s="83"/>
      <c r="G10" s="85"/>
      <c r="H10" s="87"/>
      <c r="I10" s="51"/>
      <c r="J10" s="47"/>
      <c r="K10" s="49"/>
      <c r="L10" s="75"/>
    </row>
    <row r="11" spans="2:12" x14ac:dyDescent="0.3">
      <c r="B11" s="77"/>
      <c r="C11" s="77"/>
      <c r="D11" s="79"/>
      <c r="E11" s="81"/>
      <c r="F11" s="83"/>
      <c r="G11" s="85"/>
      <c r="H11" s="87"/>
      <c r="I11" s="51"/>
      <c r="J11" s="47"/>
      <c r="K11" s="49"/>
      <c r="L11" s="75"/>
    </row>
    <row r="12" spans="2:12" x14ac:dyDescent="0.3">
      <c r="B12" s="77"/>
      <c r="C12" s="77"/>
      <c r="D12" s="79"/>
      <c r="E12" s="81"/>
      <c r="F12" s="83"/>
      <c r="G12" s="85"/>
      <c r="H12" s="87"/>
      <c r="I12" s="51"/>
      <c r="J12" s="47"/>
      <c r="K12" s="49"/>
      <c r="L12" s="75"/>
    </row>
    <row r="13" spans="2:12" x14ac:dyDescent="0.3">
      <c r="B13" s="77"/>
      <c r="C13" s="77"/>
      <c r="D13" s="79"/>
      <c r="E13" s="81"/>
      <c r="F13" s="83"/>
      <c r="G13" s="85"/>
      <c r="H13" s="87"/>
      <c r="I13" s="51"/>
      <c r="J13" s="47"/>
      <c r="K13" s="49"/>
      <c r="L13" s="75"/>
    </row>
    <row r="14" spans="2:12" ht="39" customHeight="1" thickBot="1" x14ac:dyDescent="0.35">
      <c r="B14" s="77"/>
      <c r="C14" s="77"/>
      <c r="D14" s="79"/>
      <c r="E14" s="81"/>
      <c r="F14" s="83"/>
      <c r="G14" s="85"/>
      <c r="H14" s="87"/>
      <c r="I14" s="51"/>
      <c r="J14" s="47"/>
      <c r="K14" s="49"/>
      <c r="L14" s="75"/>
    </row>
    <row r="15" spans="2:12" ht="42.6" customHeight="1" thickBot="1" x14ac:dyDescent="0.35">
      <c r="B15" s="26">
        <v>4352</v>
      </c>
      <c r="C15" s="26" t="s">
        <v>28</v>
      </c>
      <c r="D15" s="31"/>
      <c r="E15" s="72">
        <v>0</v>
      </c>
      <c r="F15" s="71">
        <v>13</v>
      </c>
      <c r="G15" s="41" t="s">
        <v>29</v>
      </c>
      <c r="H15" s="6">
        <f>E15-F15</f>
        <v>-13</v>
      </c>
      <c r="I15" s="56"/>
      <c r="J15" s="70"/>
      <c r="K15" s="44"/>
      <c r="L15" s="38">
        <f>H15</f>
        <v>-13</v>
      </c>
    </row>
    <row r="16" spans="2:12" ht="15" thickBot="1" x14ac:dyDescent="0.35">
      <c r="B16" s="26"/>
      <c r="C16" s="10"/>
      <c r="D16" s="11"/>
      <c r="E16" s="28">
        <f>SUM(E7:E14)</f>
        <v>15000</v>
      </c>
      <c r="F16" s="33">
        <f>SUM(F7:F14)</f>
        <v>0</v>
      </c>
      <c r="G16" s="39"/>
      <c r="H16" s="38">
        <f>SUM(H7:H14)</f>
        <v>15000</v>
      </c>
      <c r="I16" s="45"/>
      <c r="J16" s="45"/>
      <c r="K16" s="40">
        <f>SUM(K7:K14)</f>
        <v>0</v>
      </c>
      <c r="L16" s="38">
        <f>SUM(L7:L15)</f>
        <v>14987</v>
      </c>
    </row>
    <row r="17" spans="2:12" x14ac:dyDescent="0.3">
      <c r="B17" s="13"/>
      <c r="C17" s="14"/>
      <c r="D17" s="24"/>
      <c r="E17" s="7" t="s">
        <v>4</v>
      </c>
      <c r="F17" s="25"/>
      <c r="G17" s="15"/>
      <c r="H17" s="16"/>
      <c r="I17" s="9"/>
      <c r="J17" s="9"/>
      <c r="K17" s="9"/>
      <c r="L17" s="16"/>
    </row>
    <row r="18" spans="2:12" ht="21" x14ac:dyDescent="0.3">
      <c r="B18" s="73" t="s">
        <v>21</v>
      </c>
      <c r="C18" s="73"/>
      <c r="D18" s="73"/>
      <c r="E18" s="73"/>
      <c r="F18" s="73"/>
      <c r="G18" s="73"/>
      <c r="H18" s="73"/>
    </row>
    <row r="19" spans="2:12" ht="15" thickBot="1" x14ac:dyDescent="0.35">
      <c r="B19" s="17"/>
      <c r="C19" s="18"/>
      <c r="D19" s="12"/>
      <c r="E19" s="19"/>
      <c r="F19" s="21"/>
      <c r="G19" s="22"/>
      <c r="H19" s="23"/>
      <c r="I19" s="20"/>
      <c r="J19" s="20"/>
      <c r="K19" s="20"/>
      <c r="L19" s="23"/>
    </row>
    <row r="20" spans="2:12" ht="29.4" thickBot="1" x14ac:dyDescent="0.35">
      <c r="B20" s="26"/>
      <c r="C20" s="10"/>
      <c r="D20" s="52" t="s">
        <v>13</v>
      </c>
      <c r="E20" s="36" t="s">
        <v>5</v>
      </c>
      <c r="F20" s="3" t="s">
        <v>6</v>
      </c>
      <c r="G20" s="4" t="s">
        <v>9</v>
      </c>
      <c r="H20" s="5" t="s">
        <v>2</v>
      </c>
      <c r="I20" s="2" t="s">
        <v>7</v>
      </c>
      <c r="J20" s="2" t="s">
        <v>10</v>
      </c>
      <c r="K20" s="2" t="s">
        <v>8</v>
      </c>
      <c r="L20" s="5" t="s">
        <v>2</v>
      </c>
    </row>
    <row r="21" spans="2:12" ht="90" customHeight="1" thickBot="1" x14ac:dyDescent="0.35">
      <c r="B21" s="10" t="s">
        <v>17</v>
      </c>
      <c r="C21" s="10" t="s">
        <v>18</v>
      </c>
      <c r="D21" s="10" t="s">
        <v>27</v>
      </c>
      <c r="E21" s="28">
        <v>7727</v>
      </c>
      <c r="F21" s="29">
        <v>0</v>
      </c>
      <c r="G21" s="63"/>
      <c r="H21" s="6">
        <f t="shared" ref="H21" si="0">E21-F21</f>
        <v>7727</v>
      </c>
      <c r="I21" s="64"/>
      <c r="J21" s="64"/>
      <c r="K21" s="43"/>
      <c r="L21" s="38">
        <f t="shared" ref="L21" si="1">H21-K21</f>
        <v>7727</v>
      </c>
    </row>
    <row r="22" spans="2:12" ht="16.2" thickBot="1" x14ac:dyDescent="0.35">
      <c r="B22" s="34"/>
      <c r="C22" s="53" t="s">
        <v>3</v>
      </c>
      <c r="D22" s="35"/>
      <c r="E22" s="69">
        <f>SUM(E21:E21)</f>
        <v>7727</v>
      </c>
      <c r="F22" s="66">
        <f>SUM(F21:F21)</f>
        <v>0</v>
      </c>
      <c r="G22" s="66"/>
      <c r="H22" s="67">
        <f>SUM(H21:H21)</f>
        <v>7727</v>
      </c>
      <c r="I22" s="54"/>
      <c r="J22" s="54"/>
      <c r="K22" s="68">
        <f>SUM(K21:K21)</f>
        <v>0</v>
      </c>
      <c r="L22" s="67">
        <f>SUM(L21:L21)</f>
        <v>7727</v>
      </c>
    </row>
    <row r="27" spans="2:12" ht="21" x14ac:dyDescent="0.3">
      <c r="B27" s="73" t="s">
        <v>22</v>
      </c>
      <c r="C27" s="73"/>
      <c r="D27" s="73"/>
      <c r="E27" s="73"/>
      <c r="F27" s="73"/>
      <c r="G27" s="73"/>
      <c r="H27" s="73"/>
    </row>
    <row r="28" spans="2:12" ht="15" thickBot="1" x14ac:dyDescent="0.35"/>
    <row r="29" spans="2:12" ht="29.4" thickBot="1" x14ac:dyDescent="0.35">
      <c r="B29" s="26"/>
      <c r="C29" s="62" t="s">
        <v>23</v>
      </c>
      <c r="D29" s="52" t="s">
        <v>24</v>
      </c>
      <c r="E29" s="36" t="s">
        <v>19</v>
      </c>
      <c r="F29" s="3" t="s">
        <v>6</v>
      </c>
      <c r="G29" s="4" t="s">
        <v>9</v>
      </c>
      <c r="H29" s="5" t="s">
        <v>2</v>
      </c>
      <c r="I29" s="2" t="s">
        <v>7</v>
      </c>
      <c r="J29" s="2" t="s">
        <v>10</v>
      </c>
      <c r="K29" s="2" t="s">
        <v>8</v>
      </c>
      <c r="L29" s="5" t="s">
        <v>2</v>
      </c>
    </row>
    <row r="30" spans="2:12" ht="15" thickBot="1" x14ac:dyDescent="0.35">
      <c r="B30" s="26" t="s">
        <v>20</v>
      </c>
      <c r="C30" s="10"/>
      <c r="D30" s="27"/>
      <c r="E30" s="28"/>
      <c r="F30" s="29">
        <v>0</v>
      </c>
      <c r="G30" s="32"/>
      <c r="H30" s="6">
        <f t="shared" ref="H30:H31" si="2">E30-F30</f>
        <v>0</v>
      </c>
      <c r="I30" s="8"/>
      <c r="J30" s="8"/>
      <c r="K30" s="42"/>
      <c r="L30" s="38">
        <f t="shared" ref="L30:L31" si="3">H30-K30</f>
        <v>0</v>
      </c>
    </row>
    <row r="31" spans="2:12" ht="15" thickBot="1" x14ac:dyDescent="0.35">
      <c r="B31" s="26" t="s">
        <v>20</v>
      </c>
      <c r="C31" s="10"/>
      <c r="D31" s="11"/>
      <c r="E31" s="28"/>
      <c r="F31" s="29">
        <v>0</v>
      </c>
      <c r="G31" s="32"/>
      <c r="H31" s="6">
        <f t="shared" si="2"/>
        <v>0</v>
      </c>
      <c r="I31" s="8"/>
      <c r="J31" s="8"/>
      <c r="K31" s="42"/>
      <c r="L31" s="38">
        <f t="shared" si="3"/>
        <v>0</v>
      </c>
    </row>
    <row r="32" spans="2:12" ht="15" thickBot="1" x14ac:dyDescent="0.35">
      <c r="B32" s="26"/>
      <c r="C32" s="10"/>
      <c r="D32" s="57"/>
      <c r="E32" s="28"/>
      <c r="F32" s="29"/>
      <c r="G32" s="41"/>
      <c r="H32" s="58"/>
      <c r="I32" s="8"/>
      <c r="J32" s="59"/>
      <c r="K32" s="60"/>
      <c r="L32" s="61"/>
    </row>
    <row r="33" spans="2:12" ht="16.2" thickBot="1" x14ac:dyDescent="0.35">
      <c r="B33" s="34"/>
      <c r="C33" s="53" t="s">
        <v>3</v>
      </c>
      <c r="D33" s="35"/>
      <c r="E33" s="65">
        <f>SUM(E30:E32)</f>
        <v>0</v>
      </c>
      <c r="F33" s="66">
        <f>SUM(F30:F32)</f>
        <v>0</v>
      </c>
      <c r="G33" s="66"/>
      <c r="H33" s="67">
        <f>SUM(H30:H32)</f>
        <v>0</v>
      </c>
      <c r="I33" s="54"/>
      <c r="J33" s="54"/>
      <c r="K33" s="68">
        <f>SUM(K30:K32)</f>
        <v>0</v>
      </c>
      <c r="L33" s="67">
        <f>SUM(L30:L32)</f>
        <v>0</v>
      </c>
    </row>
  </sheetData>
  <mergeCells count="11">
    <mergeCell ref="B27:H27"/>
    <mergeCell ref="L7:L14"/>
    <mergeCell ref="B2:H2"/>
    <mergeCell ref="B18:H18"/>
    <mergeCell ref="B7:B14"/>
    <mergeCell ref="C7:C14"/>
    <mergeCell ref="D7:D14"/>
    <mergeCell ref="E7:E14"/>
    <mergeCell ref="F7:F14"/>
    <mergeCell ref="G7:G14"/>
    <mergeCell ref="H7:H1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ea50aa-9a19-4cb4-ba41-57597350199e" xsi:nil="true"/>
    <lcf76f155ced4ddcb4097134ff3c332f xmlns="13ddb142-86c1-463f-9a12-a992385bda9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5C84FA3040E7418E53DF000E6CBA75" ma:contentTypeVersion="15" ma:contentTypeDescription="Create a new document." ma:contentTypeScope="" ma:versionID="aeb804a72c179e1b1b0ad42291d7dab6">
  <xsd:schema xmlns:xsd="http://www.w3.org/2001/XMLSchema" xmlns:xs="http://www.w3.org/2001/XMLSchema" xmlns:p="http://schemas.microsoft.com/office/2006/metadata/properties" xmlns:ns2="13ddb142-86c1-463f-9a12-a992385bda94" xmlns:ns3="e0ea50aa-9a19-4cb4-ba41-57597350199e" targetNamespace="http://schemas.microsoft.com/office/2006/metadata/properties" ma:root="true" ma:fieldsID="6191bcd38882899c9588ef034c696280" ns2:_="" ns3:_="">
    <xsd:import namespace="13ddb142-86c1-463f-9a12-a992385bda94"/>
    <xsd:import namespace="e0ea50aa-9a19-4cb4-ba41-5759735019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db142-86c1-463f-9a12-a992385bd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919250d-7dcb-4f5e-b444-383715c1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a50aa-9a19-4cb4-ba41-57597350199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9b82454-37fd-4db9-bffb-e75612a8fe8e}" ma:internalName="TaxCatchAll" ma:showField="CatchAllData" ma:web="e0ea50aa-9a19-4cb4-ba41-575973501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358389-405B-4BB2-949C-DF443FA09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E7C4FA-4520-4EBF-A8EF-1155E88DA7B8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13ddb142-86c1-463f-9a12-a992385bd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e0ea50aa-9a19-4cb4-ba41-57597350199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3CEB36-4F16-4C5F-9DBB-EF8AFE022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ddb142-86c1-463f-9a12-a992385bda94"/>
    <ds:schemaRef ds:uri="e0ea50aa-9a19-4cb4-ba41-575973501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Hannawin</dc:creator>
  <cp:lastModifiedBy>Lynn Hannawin</cp:lastModifiedBy>
  <cp:lastPrinted>2023-06-23T11:10:30Z</cp:lastPrinted>
  <dcterms:created xsi:type="dcterms:W3CDTF">2022-09-23T15:00:02Z</dcterms:created>
  <dcterms:modified xsi:type="dcterms:W3CDTF">2023-06-23T11:11:44Z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0x0101009B5C84FA3040E7418E53DF000E6CBA75</vt:lpwstr>
  </property>
  <property fmtid="{D5CDD505-2E9C-101B-9397-08002B2CF9AE}" pid="3" name="MediaServiceImageTags">
    <vt:lpwstr/>
  </property>
</Properties>
</file>